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<sst xmlns="http://schemas.openxmlformats.org/spreadsheetml/2006/main" count="60" uniqueCount="50">
  <si>
    <t>№ п/п</t>
  </si>
  <si>
    <t>Показатель</t>
  </si>
  <si>
    <t>3 квартал</t>
  </si>
  <si>
    <t>С начала  года</t>
  </si>
  <si>
    <t>2 квартал</t>
  </si>
  <si>
    <t>Поступило письменных обращений (шт.)</t>
  </si>
  <si>
    <t>4 квартал</t>
  </si>
  <si>
    <t>1.1.</t>
  </si>
  <si>
    <t>1.2.</t>
  </si>
  <si>
    <t>2.</t>
  </si>
  <si>
    <t>2.1.</t>
  </si>
  <si>
    <t>3.</t>
  </si>
  <si>
    <t>4.</t>
  </si>
  <si>
    <t>4.1.</t>
  </si>
  <si>
    <t>4.2.</t>
  </si>
  <si>
    <t>4.1.1.</t>
  </si>
  <si>
    <t>4.3.</t>
  </si>
  <si>
    <t>5.</t>
  </si>
  <si>
    <t>В работе (шт.)</t>
  </si>
  <si>
    <t>6.</t>
  </si>
  <si>
    <t>Рассмотрено всего обращений (шт.), из них:</t>
  </si>
  <si>
    <t>7.</t>
  </si>
  <si>
    <t>8.</t>
  </si>
  <si>
    <t>Рассмотрено с нарушением сроков (шт.)</t>
  </si>
  <si>
    <t>8.1.</t>
  </si>
  <si>
    <t>привлечены к ответственности (чел.)</t>
  </si>
  <si>
    <t>8.2.</t>
  </si>
  <si>
    <t>в т.ч. по представлениям прокуратуры (чел.)</t>
  </si>
  <si>
    <t>9.</t>
  </si>
  <si>
    <t>10.</t>
  </si>
  <si>
    <t>Принято граждан специалистами ответственными за работу с обращениями граждан</t>
  </si>
  <si>
    <t>11.</t>
  </si>
  <si>
    <t>1.</t>
  </si>
  <si>
    <t>1 квартал</t>
  </si>
  <si>
    <t>Принято граждан на личных приемах главой поселения (чел.)</t>
  </si>
  <si>
    <t>%</t>
  </si>
  <si>
    <t>в   том числе из администрации района (шт.)</t>
  </si>
  <si>
    <t>взято на контроль всего (шт.)</t>
  </si>
  <si>
    <t>в   том числе по сети "Интернет" (шт.)</t>
  </si>
  <si>
    <t>Поступило повторно (кол.)</t>
  </si>
  <si>
    <t>поддержано (шт.)</t>
  </si>
  <si>
    <t>в т.ч. меры приняты (шт.)</t>
  </si>
  <si>
    <t>разъяснено(шт.)</t>
  </si>
  <si>
    <t>не поддержано (шт.)</t>
  </si>
  <si>
    <t>Рассмотрено комиссионно с выездом на место (шт.)</t>
  </si>
  <si>
    <t>Выявлено случаев волокиты, либо нарушений прав и законных интересов граждан (шт.)</t>
  </si>
  <si>
    <t xml:space="preserve">Принято звонков по телефону </t>
  </si>
  <si>
    <t>Статистические данные о работе с обращениями граждан в   Губском сельском поселении    за 4 квартал  2018 года</t>
  </si>
  <si>
    <t>А.А.Лутай</t>
  </si>
  <si>
    <t>Глава    Губского сельского 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</si>
</sst>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 vertical="center"/>
    </xf>
    <xf numFmtId="0" fontId="0" fillId="0" borderId="0" xfId="0" applyAlignment="1">
      <alignment horizontal="justify" vertical="top"/>
    </xf>
    <xf numFmtId="0" fontId="37" fillId="0" borderId="10" xfId="0" applyFont="1" applyBorder="1" applyAlignment="1">
      <alignment horizontal="justify" vertical="top"/>
    </xf>
    <xf numFmtId="0" fontId="37" fillId="0" borderId="10" xfId="0" applyFont="1" applyBorder="1" applyAlignment="1">
      <alignment horizontal="justify" vertical="top" wrapText="1"/>
    </xf>
    <xf numFmtId="16" fontId="37" fillId="0" borderId="10" xfId="0" applyNumberFormat="1" applyFont="1" applyBorder="1" applyAlignment="1">
      <alignment horizontal="justify" vertical="top"/>
    </xf>
    <xf numFmtId="0" fontId="37" fillId="33" borderId="10" xfId="0" applyFont="1" applyFill="1" applyBorder="1" applyAlignment="1">
      <alignment horizontal="justify" vertical="top"/>
    </xf>
    <xf numFmtId="164" fontId="37" fillId="33" borderId="10" xfId="0" applyNumberFormat="1" applyFont="1" applyFill="1" applyBorder="1" applyAlignment="1">
      <alignment horizontal="justify" vertical="top"/>
    </xf>
    <xf numFmtId="0" fontId="37" fillId="33" borderId="10" xfId="0" applyNumberFormat="1" applyFont="1" applyFill="1" applyBorder="1" applyAlignment="1" applyProtection="1">
      <alignment horizontal="justify" vertical="top"/>
      <protection/>
    </xf>
    <xf numFmtId="0" fontId="37" fillId="0" borderId="10" xfId="0" applyNumberFormat="1" applyFont="1" applyBorder="1" applyAlignment="1" applyProtection="1">
      <alignment horizontal="justify" vertical="top"/>
      <protection locked="0"/>
    </xf>
    <xf numFmtId="0" fontId="37" fillId="0" borderId="10" xfId="0" applyFont="1" applyBorder="1" applyAlignment="1" applyProtection="1">
      <alignment horizontal="justify" vertical="top"/>
      <protection locked="0"/>
    </xf>
    <xf numFmtId="0" fontId="37" fillId="33" borderId="10" xfId="0" applyFont="1" applyFill="1" applyBorder="1" applyAlignment="1" applyProtection="1">
      <alignment horizontal="justify" vertical="top"/>
      <protection locked="0"/>
    </xf>
    <xf numFmtId="0" fontId="37" fillId="33" borderId="10" xfId="0" applyFont="1" applyFill="1" applyBorder="1" applyAlignment="1" applyProtection="1">
      <alignment horizontal="justify" vertical="top"/>
      <protection/>
    </xf>
    <xf numFmtId="49" fontId="37" fillId="0" borderId="0" xfId="0" applyNumberFormat="1" applyFont="1" applyAlignment="1" applyProtection="1">
      <alignment horizontal="center" vertical="top" wrapText="1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37" fillId="0" borderId="0" xfId="0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0" zoomScaleNormal="80" zoomScalePageLayoutView="0" workbookViewId="0" topLeftCell="A22">
      <selection activeCell="F22" sqref="F22"/>
    </sheetView>
  </sheetViews>
  <sheetFormatPr defaultColWidth="9.140625" defaultRowHeight="15"/>
  <cols>
    <col min="1" max="1" width="7.140625" style="0" customWidth="1"/>
    <col min="2" max="2" width="41.7109375" style="0" customWidth="1"/>
    <col min="3" max="3" width="12.28125" style="0" customWidth="1"/>
    <col min="4" max="4" width="13.140625" style="0" customWidth="1"/>
    <col min="5" max="5" width="12.7109375" style="0" customWidth="1"/>
    <col min="6" max="6" width="11.8515625" style="0" customWidth="1"/>
    <col min="7" max="7" width="12.7109375" style="0" customWidth="1"/>
    <col min="8" max="9" width="11.7109375" style="0" customWidth="1"/>
    <col min="10" max="10" width="12.7109375" style="0" customWidth="1"/>
  </cols>
  <sheetData>
    <row r="1" spans="1:10" ht="38.25" customHeight="1">
      <c r="A1" s="4"/>
      <c r="B1" s="17" t="s">
        <v>47</v>
      </c>
      <c r="C1" s="17"/>
      <c r="D1" s="17"/>
      <c r="E1" s="17"/>
      <c r="F1" s="17"/>
      <c r="G1" s="17"/>
      <c r="H1" s="1"/>
      <c r="I1" s="1"/>
      <c r="J1" s="1"/>
    </row>
    <row r="2" spans="1:10" ht="26.25" customHeight="1">
      <c r="A2" s="4"/>
      <c r="B2" s="5"/>
      <c r="C2" s="5"/>
      <c r="D2" s="5"/>
      <c r="E2" s="5"/>
      <c r="F2" s="5"/>
      <c r="G2" s="5"/>
      <c r="H2" s="1"/>
      <c r="I2" s="1"/>
      <c r="J2" s="1"/>
    </row>
    <row r="3" spans="1:8" ht="37.5">
      <c r="A3" s="7" t="s">
        <v>0</v>
      </c>
      <c r="B3" s="7" t="s">
        <v>1</v>
      </c>
      <c r="C3" s="7" t="s">
        <v>33</v>
      </c>
      <c r="D3" s="7" t="s">
        <v>4</v>
      </c>
      <c r="E3" s="7" t="s">
        <v>2</v>
      </c>
      <c r="F3" s="7" t="s">
        <v>6</v>
      </c>
      <c r="G3" s="8" t="s">
        <v>3</v>
      </c>
      <c r="H3" s="2"/>
    </row>
    <row r="4" spans="1:8" ht="37.5">
      <c r="A4" s="7" t="s">
        <v>32</v>
      </c>
      <c r="B4" s="7" t="s">
        <v>5</v>
      </c>
      <c r="C4" s="13">
        <v>12</v>
      </c>
      <c r="D4" s="13">
        <v>8</v>
      </c>
      <c r="E4" s="13">
        <v>11</v>
      </c>
      <c r="F4" s="13">
        <v>16</v>
      </c>
      <c r="G4" s="12">
        <f>SUM(C4:F4)</f>
        <v>47</v>
      </c>
      <c r="H4" s="3"/>
    </row>
    <row r="5" spans="1:7" ht="37.5">
      <c r="A5" s="9" t="s">
        <v>7</v>
      </c>
      <c r="B5" s="7" t="s">
        <v>36</v>
      </c>
      <c r="C5" s="14">
        <v>6</v>
      </c>
      <c r="D5" s="14">
        <v>1</v>
      </c>
      <c r="E5" s="14">
        <v>4</v>
      </c>
      <c r="F5" s="14">
        <v>7</v>
      </c>
      <c r="G5" s="12">
        <f>SUM(C5:F5)</f>
        <v>18</v>
      </c>
    </row>
    <row r="6" spans="1:7" ht="18.75">
      <c r="A6" s="9"/>
      <c r="B6" s="7" t="s">
        <v>35</v>
      </c>
      <c r="C6" s="11">
        <f>_xlfn.IFERROR(C5/C4,"")</f>
        <v>0.5</v>
      </c>
      <c r="D6" s="11">
        <f>_xlfn.IFERROR(D5/D4,"")</f>
        <v>0.125</v>
      </c>
      <c r="E6" s="11">
        <f>_xlfn.IFERROR(E5/E4,"")</f>
        <v>0.36363636363636365</v>
      </c>
      <c r="F6" s="11">
        <f>_xlfn.IFERROR(F5/F4,"")</f>
        <v>0.4375</v>
      </c>
      <c r="G6" s="11">
        <f>_xlfn.IFERROR(G5/G4,"")</f>
        <v>0.3829787234042553</v>
      </c>
    </row>
    <row r="7" spans="1:7" ht="37.5">
      <c r="A7" s="7" t="s">
        <v>8</v>
      </c>
      <c r="B7" s="7" t="s">
        <v>38</v>
      </c>
      <c r="C7" s="15">
        <v>0</v>
      </c>
      <c r="D7" s="15">
        <v>0</v>
      </c>
      <c r="E7" s="15">
        <v>0</v>
      </c>
      <c r="F7" s="15">
        <v>0</v>
      </c>
      <c r="G7" s="12">
        <f>SUM(C7:F7)</f>
        <v>0</v>
      </c>
    </row>
    <row r="8" spans="1:7" ht="18.75">
      <c r="A8" s="7"/>
      <c r="B8" s="7" t="s">
        <v>35</v>
      </c>
      <c r="C8" s="11">
        <f>_xlfn.IFERROR(C7/C4,"")</f>
        <v>0</v>
      </c>
      <c r="D8" s="11">
        <f>_xlfn.IFERROR(D7/D4,"")</f>
        <v>0</v>
      </c>
      <c r="E8" s="11">
        <f>_xlfn.IFERROR(E7/E4,"")</f>
        <v>0</v>
      </c>
      <c r="F8" s="11">
        <f>_xlfn.IFERROR(F7/F4,"")</f>
        <v>0</v>
      </c>
      <c r="G8" s="11">
        <f>_xlfn.IFERROR(G7/G4,"")</f>
        <v>0</v>
      </c>
    </row>
    <row r="9" spans="1:7" ht="18.75">
      <c r="A9" s="7" t="s">
        <v>9</v>
      </c>
      <c r="B9" s="7" t="s">
        <v>37</v>
      </c>
      <c r="C9" s="13">
        <v>12</v>
      </c>
      <c r="D9" s="13">
        <v>8</v>
      </c>
      <c r="E9" s="13">
        <v>11</v>
      </c>
      <c r="F9" s="13">
        <v>16</v>
      </c>
      <c r="G9" s="10">
        <f>SUM(C9:F9)</f>
        <v>47</v>
      </c>
    </row>
    <row r="10" spans="1:7" ht="18.75">
      <c r="A10" s="7"/>
      <c r="B10" s="7" t="s">
        <v>35</v>
      </c>
      <c r="C10" s="11">
        <f>_xlfn.IFERROR(C9/C4,"")</f>
        <v>1</v>
      </c>
      <c r="D10" s="11">
        <f>_xlfn.IFERROR(D9/D4,"")</f>
        <v>1</v>
      </c>
      <c r="E10" s="11">
        <f>_xlfn.IFERROR(E9/E4,"")</f>
        <v>1</v>
      </c>
      <c r="F10" s="11">
        <f>_xlfn.IFERROR(F9/F4,"")</f>
        <v>1</v>
      </c>
      <c r="G10" s="11">
        <f>_xlfn.IFERROR(G9/G4,"")</f>
        <v>1</v>
      </c>
    </row>
    <row r="11" spans="1:7" ht="37.5">
      <c r="A11" s="7" t="s">
        <v>10</v>
      </c>
      <c r="B11" s="7" t="s">
        <v>36</v>
      </c>
      <c r="C11" s="14">
        <v>6</v>
      </c>
      <c r="D11" s="14">
        <v>1</v>
      </c>
      <c r="E11" s="14">
        <v>4</v>
      </c>
      <c r="F11" s="14">
        <v>7</v>
      </c>
      <c r="G11" s="10">
        <f>SUM(C11:F11)</f>
        <v>18</v>
      </c>
    </row>
    <row r="12" spans="1:7" ht="18.75">
      <c r="A12" s="7"/>
      <c r="B12" s="7" t="s">
        <v>35</v>
      </c>
      <c r="C12" s="11">
        <f>_xlfn.IFERROR(C11/C5,"")</f>
        <v>1</v>
      </c>
      <c r="D12" s="11">
        <f>_xlfn.IFERROR(D11/D5,"")</f>
        <v>1</v>
      </c>
      <c r="E12" s="11">
        <f>_xlfn.IFERROR(E11/E5,"")</f>
        <v>1</v>
      </c>
      <c r="F12" s="11">
        <f>_xlfn.IFERROR(F11/F5,"")</f>
        <v>1</v>
      </c>
      <c r="G12" s="11">
        <f>_xlfn.IFERROR(G11/G5,"")</f>
        <v>1</v>
      </c>
    </row>
    <row r="13" spans="1:7" ht="18.75">
      <c r="A13" s="7" t="s">
        <v>11</v>
      </c>
      <c r="B13" s="7" t="s">
        <v>39</v>
      </c>
      <c r="C13" s="15"/>
      <c r="D13" s="15">
        <v>0</v>
      </c>
      <c r="E13" s="15"/>
      <c r="F13" s="15">
        <v>0</v>
      </c>
      <c r="G13" s="10">
        <f>F13+E13+D13+C13</f>
        <v>0</v>
      </c>
    </row>
    <row r="14" spans="1:7" ht="18.75">
      <c r="A14" s="7"/>
      <c r="B14" s="7" t="s">
        <v>35</v>
      </c>
      <c r="C14" s="11">
        <f>_xlfn.IFERROR(C13/C4,"")</f>
        <v>0</v>
      </c>
      <c r="D14" s="11">
        <f>_xlfn.IFERROR(D13/D4,"")</f>
        <v>0</v>
      </c>
      <c r="E14" s="11">
        <f>_xlfn.IFERROR(E13/E4,"")</f>
        <v>0</v>
      </c>
      <c r="F14" s="11">
        <f>_xlfn.IFERROR(F13/F4,"")</f>
        <v>0</v>
      </c>
      <c r="G14" s="11">
        <f>_xlfn.IFERROR(G13/G4,"")</f>
        <v>0</v>
      </c>
    </row>
    <row r="15" spans="1:7" ht="37.5">
      <c r="A15" s="7" t="s">
        <v>12</v>
      </c>
      <c r="B15" s="7" t="s">
        <v>20</v>
      </c>
      <c r="C15" s="16">
        <f>SUM(C16+C20+C22)</f>
        <v>12</v>
      </c>
      <c r="D15" s="16">
        <f>SUM(D16+D20+D22)</f>
        <v>8</v>
      </c>
      <c r="E15" s="16">
        <f>SUM(E16+E20+E22)</f>
        <v>9</v>
      </c>
      <c r="F15" s="16">
        <f>SUM(F16+F20+F22)</f>
        <v>17</v>
      </c>
      <c r="G15" s="16">
        <f>SUM(G16+G20+G22)</f>
        <v>46</v>
      </c>
    </row>
    <row r="16" spans="1:7" ht="18.75">
      <c r="A16" s="7" t="s">
        <v>13</v>
      </c>
      <c r="B16" s="7" t="s">
        <v>40</v>
      </c>
      <c r="C16" s="15">
        <v>4</v>
      </c>
      <c r="D16" s="15">
        <v>3</v>
      </c>
      <c r="E16" s="15">
        <v>3</v>
      </c>
      <c r="F16" s="15">
        <v>12</v>
      </c>
      <c r="G16" s="10">
        <f>SUM(C16:F16)</f>
        <v>22</v>
      </c>
    </row>
    <row r="17" spans="1:7" ht="18.75">
      <c r="A17" s="7"/>
      <c r="B17" s="7" t="s">
        <v>35</v>
      </c>
      <c r="C17" s="11">
        <f>_xlfn.IFERROR(C16/C15,"")</f>
        <v>0.3333333333333333</v>
      </c>
      <c r="D17" s="11">
        <f>_xlfn.IFERROR(D16/D15,"")</f>
        <v>0.375</v>
      </c>
      <c r="E17" s="11">
        <f>_xlfn.IFERROR(E16/E15,"")</f>
        <v>0.3333333333333333</v>
      </c>
      <c r="F17" s="11">
        <f>_xlfn.IFERROR(F16/F15,"")</f>
        <v>0.7058823529411765</v>
      </c>
      <c r="G17" s="11">
        <f>_xlfn.IFERROR(G16/G15,"")</f>
        <v>0.4782608695652174</v>
      </c>
    </row>
    <row r="18" spans="1:7" ht="21.75" customHeight="1">
      <c r="A18" s="7" t="s">
        <v>15</v>
      </c>
      <c r="B18" s="7" t="s">
        <v>41</v>
      </c>
      <c r="C18" s="15">
        <v>4</v>
      </c>
      <c r="D18" s="15">
        <v>2</v>
      </c>
      <c r="E18" s="15">
        <v>3</v>
      </c>
      <c r="F18" s="15">
        <v>7</v>
      </c>
      <c r="G18" s="10">
        <f>SUM(C18:F18)</f>
        <v>16</v>
      </c>
    </row>
    <row r="19" spans="1:7" ht="18.75">
      <c r="A19" s="7"/>
      <c r="B19" s="7" t="s">
        <v>35</v>
      </c>
      <c r="C19" s="11">
        <f>_xlfn.IFERROR(C18/C15,"")</f>
        <v>0.3333333333333333</v>
      </c>
      <c r="D19" s="11">
        <f>_xlfn.IFERROR(D18/D15,"")</f>
        <v>0.25</v>
      </c>
      <c r="E19" s="11">
        <f>_xlfn.IFERROR(E18/E15,"")</f>
        <v>0.3333333333333333</v>
      </c>
      <c r="F19" s="11">
        <f>_xlfn.IFERROR(F18/F15,"")</f>
        <v>0.4117647058823529</v>
      </c>
      <c r="G19" s="11">
        <f>_xlfn.IFERROR(G18/G15,"")</f>
        <v>0.34782608695652173</v>
      </c>
    </row>
    <row r="20" spans="1:7" ht="18.75">
      <c r="A20" s="7" t="s">
        <v>14</v>
      </c>
      <c r="B20" s="7" t="s">
        <v>42</v>
      </c>
      <c r="C20" s="13">
        <v>8</v>
      </c>
      <c r="D20" s="13">
        <v>5</v>
      </c>
      <c r="E20" s="13">
        <v>6</v>
      </c>
      <c r="F20" s="13">
        <v>5</v>
      </c>
      <c r="G20" s="10">
        <f>SUM(C20:F20)</f>
        <v>24</v>
      </c>
    </row>
    <row r="21" spans="1:7" ht="18.75">
      <c r="A21" s="7"/>
      <c r="B21" s="7" t="s">
        <v>35</v>
      </c>
      <c r="C21" s="11">
        <f>_xlfn.IFERROR(C20/C15,"")</f>
        <v>0.6666666666666666</v>
      </c>
      <c r="D21" s="11">
        <f>_xlfn.IFERROR(D20/D15,"")</f>
        <v>0.625</v>
      </c>
      <c r="E21" s="11">
        <f>_xlfn.IFERROR(E20/E15,"")</f>
        <v>0.6666666666666666</v>
      </c>
      <c r="F21" s="11">
        <f>_xlfn.IFERROR(F20/F15,"")</f>
        <v>0.29411764705882354</v>
      </c>
      <c r="G21" s="11">
        <f>_xlfn.IFERROR(G20/G15,"")</f>
        <v>0.5217391304347826</v>
      </c>
    </row>
    <row r="22" spans="1:7" ht="18.75">
      <c r="A22" s="7" t="s">
        <v>16</v>
      </c>
      <c r="B22" s="7" t="s">
        <v>43</v>
      </c>
      <c r="C22" s="15"/>
      <c r="D22" s="15">
        <v>0</v>
      </c>
      <c r="E22" s="15"/>
      <c r="F22" s="15">
        <v>0</v>
      </c>
      <c r="G22" s="10">
        <f>F22+E22+D22+C22</f>
        <v>0</v>
      </c>
    </row>
    <row r="23" spans="1:7" ht="18.75">
      <c r="A23" s="7"/>
      <c r="B23" s="7" t="s">
        <v>35</v>
      </c>
      <c r="C23" s="11">
        <f>_xlfn.IFERROR(C22/C15,"")</f>
        <v>0</v>
      </c>
      <c r="D23" s="11">
        <f>_xlfn.IFERROR(D22/D15,"")</f>
        <v>0</v>
      </c>
      <c r="E23" s="11">
        <f>_xlfn.IFERROR(E22/E15,"")</f>
        <v>0</v>
      </c>
      <c r="F23" s="11">
        <f>_xlfn.IFERROR(F22/F15,"")</f>
        <v>0</v>
      </c>
      <c r="G23" s="11">
        <f>_xlfn.IFERROR(G22/G15,"")</f>
        <v>0</v>
      </c>
    </row>
    <row r="24" spans="1:7" ht="18.75">
      <c r="A24" s="7" t="s">
        <v>17</v>
      </c>
      <c r="B24" s="7" t="s">
        <v>18</v>
      </c>
      <c r="C24" s="14">
        <v>0</v>
      </c>
      <c r="D24" s="14">
        <v>0</v>
      </c>
      <c r="E24" s="14">
        <v>2</v>
      </c>
      <c r="F24" s="14">
        <v>1</v>
      </c>
      <c r="G24" s="15">
        <v>1</v>
      </c>
    </row>
    <row r="25" spans="1:7" ht="39.75" customHeight="1">
      <c r="A25" s="7" t="s">
        <v>19</v>
      </c>
      <c r="B25" s="8" t="s">
        <v>44</v>
      </c>
      <c r="C25" s="14">
        <v>3</v>
      </c>
      <c r="D25" s="14">
        <v>6</v>
      </c>
      <c r="E25" s="14">
        <v>7</v>
      </c>
      <c r="F25" s="14">
        <v>9</v>
      </c>
      <c r="G25" s="10">
        <f>SUM(C25:F25)</f>
        <v>25</v>
      </c>
    </row>
    <row r="26" spans="1:7" ht="19.5" customHeight="1">
      <c r="A26" s="7"/>
      <c r="B26" s="8" t="s">
        <v>35</v>
      </c>
      <c r="C26" s="11">
        <f>_xlfn.IFERROR(C25/C15,"")</f>
        <v>0.25</v>
      </c>
      <c r="D26" s="11">
        <f>_xlfn.IFERROR(D25/D15,"")</f>
        <v>0.75</v>
      </c>
      <c r="E26" s="11">
        <f>_xlfn.IFERROR(E25/E15,"")</f>
        <v>0.7777777777777778</v>
      </c>
      <c r="F26" s="11">
        <f>_xlfn.IFERROR(F25/F15,"")</f>
        <v>0.5294117647058824</v>
      </c>
      <c r="G26" s="11">
        <f>_xlfn.IFERROR(G25/G15,"")</f>
        <v>0.5434782608695652</v>
      </c>
    </row>
    <row r="27" spans="1:7" ht="37.5">
      <c r="A27" s="7" t="s">
        <v>21</v>
      </c>
      <c r="B27" s="7" t="s">
        <v>23</v>
      </c>
      <c r="C27" s="14">
        <v>0</v>
      </c>
      <c r="D27" s="14">
        <v>0</v>
      </c>
      <c r="E27" s="14">
        <v>0</v>
      </c>
      <c r="F27" s="14">
        <v>0</v>
      </c>
      <c r="G27" s="10">
        <f>SUM(C27:F27)</f>
        <v>0</v>
      </c>
    </row>
    <row r="28" spans="1:7" ht="58.5" customHeight="1">
      <c r="A28" s="7" t="s">
        <v>22</v>
      </c>
      <c r="B28" s="8" t="s">
        <v>45</v>
      </c>
      <c r="C28" s="14">
        <v>0</v>
      </c>
      <c r="D28" s="14">
        <v>0</v>
      </c>
      <c r="E28" s="14">
        <v>0</v>
      </c>
      <c r="F28" s="14">
        <v>0</v>
      </c>
      <c r="G28" s="10">
        <f>SUM(C28:F28)</f>
        <v>0</v>
      </c>
    </row>
    <row r="29" spans="1:7" ht="37.5">
      <c r="A29" s="7" t="s">
        <v>24</v>
      </c>
      <c r="B29" s="7" t="s">
        <v>25</v>
      </c>
      <c r="C29" s="14">
        <v>0</v>
      </c>
      <c r="D29" s="14">
        <v>0</v>
      </c>
      <c r="E29" s="14">
        <v>0</v>
      </c>
      <c r="F29" s="14">
        <v>0</v>
      </c>
      <c r="G29" s="10">
        <f>SUM(C29:F29)</f>
        <v>0</v>
      </c>
    </row>
    <row r="30" spans="1:7" ht="37.5">
      <c r="A30" s="7" t="s">
        <v>26</v>
      </c>
      <c r="B30" s="8" t="s">
        <v>27</v>
      </c>
      <c r="C30" s="14">
        <v>0</v>
      </c>
      <c r="D30" s="14">
        <v>0</v>
      </c>
      <c r="E30" s="14">
        <v>0</v>
      </c>
      <c r="F30" s="14">
        <v>0</v>
      </c>
      <c r="G30" s="10">
        <f>SUM(C30:F30)</f>
        <v>0</v>
      </c>
    </row>
    <row r="31" spans="1:7" ht="37.5">
      <c r="A31" s="7" t="s">
        <v>28</v>
      </c>
      <c r="B31" s="7" t="s">
        <v>34</v>
      </c>
      <c r="C31" s="14">
        <v>2</v>
      </c>
      <c r="D31" s="14">
        <v>7</v>
      </c>
      <c r="E31" s="14">
        <v>10</v>
      </c>
      <c r="F31" s="14">
        <v>7</v>
      </c>
      <c r="G31" s="10">
        <f>SUM(C31:F31)</f>
        <v>26</v>
      </c>
    </row>
    <row r="32" spans="1:7" ht="56.25">
      <c r="A32" s="7" t="s">
        <v>29</v>
      </c>
      <c r="B32" s="8" t="s">
        <v>30</v>
      </c>
      <c r="C32" s="14">
        <v>0</v>
      </c>
      <c r="D32" s="14">
        <v>0</v>
      </c>
      <c r="E32" s="14">
        <v>0</v>
      </c>
      <c r="F32" s="14">
        <v>0</v>
      </c>
      <c r="G32" s="10">
        <f>SUM(C32:F32)</f>
        <v>0</v>
      </c>
    </row>
    <row r="33" spans="1:7" ht="23.25" customHeight="1">
      <c r="A33" s="7" t="s">
        <v>31</v>
      </c>
      <c r="B33" s="7" t="s">
        <v>46</v>
      </c>
      <c r="C33" s="14">
        <v>0</v>
      </c>
      <c r="D33" s="14">
        <v>2</v>
      </c>
      <c r="E33" s="14">
        <v>1</v>
      </c>
      <c r="F33" s="14">
        <v>2</v>
      </c>
      <c r="G33" s="10">
        <f>SUM(C33:F33)</f>
        <v>5</v>
      </c>
    </row>
    <row r="34" spans="1:8" ht="15">
      <c r="A34" s="6"/>
      <c r="B34" s="6"/>
      <c r="C34" s="6"/>
      <c r="D34" s="6"/>
      <c r="E34" s="6"/>
      <c r="F34" s="6"/>
      <c r="H34" s="6"/>
    </row>
    <row r="35" spans="1:7" ht="38.25" customHeight="1">
      <c r="A35" s="18" t="s">
        <v>49</v>
      </c>
      <c r="B35" s="19"/>
      <c r="F35" s="20" t="s">
        <v>48</v>
      </c>
      <c r="G35" s="20"/>
    </row>
  </sheetData>
  <sheetProtection password="CF7A" sheet="1" objects="1" scenarios="1"/>
  <mergeCells count="3">
    <mergeCell ref="B1:G1"/>
    <mergeCell ref="A35:B35"/>
    <mergeCell ref="F35:G35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Admin</cp:lastModifiedBy>
  <cp:lastPrinted>2019-03-25T11:26:37Z</cp:lastPrinted>
  <dcterms:created xsi:type="dcterms:W3CDTF">2018-01-29T08:33:01Z</dcterms:created>
  <dcterms:modified xsi:type="dcterms:W3CDTF">2019-03-28T10:24:08Z</dcterms:modified>
  <cp:category/>
  <cp:version/>
  <cp:contentType/>
  <cp:contentStatus/>
</cp:coreProperties>
</file>