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80" windowHeight="8592" activeTab="0"/>
  </bookViews>
  <sheets>
    <sheet name="2018 Губское" sheetId="1" r:id="rId1"/>
  </sheets>
  <definedNames>
    <definedName name="_xlnm.Print_Area" localSheetId="0">'2018 Губское'!$A$1:$F$137</definedName>
  </definedNames>
  <calcPr fullCalcOnLoad="1"/>
</workbook>
</file>

<file path=xl/sharedStrings.xml><?xml version="1.0" encoding="utf-8"?>
<sst xmlns="http://schemas.openxmlformats.org/spreadsheetml/2006/main" count="147" uniqueCount="85">
  <si>
    <t>Показатель, единица измерения</t>
  </si>
  <si>
    <t>отчет</t>
  </si>
  <si>
    <t>Производство основных видов сельскохозяйственной продукции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</si>
  <si>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</si>
  <si>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</si>
  <si>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</si>
  <si>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</si>
  <si>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Подсолнечник (в весе после доработки), тыс. тонн</t>
  </si>
  <si>
    <t>Картофель - всего, тыс. тонн</t>
  </si>
  <si>
    <t>Овощи - всего, тыс. тонн</t>
  </si>
  <si>
    <t>Молоко- всего, тыс. тонн</t>
  </si>
  <si>
    <t>Уровень регистрируемой безработицы, в % к численности трудоспособного населения в трудоспособном возрасте</t>
  </si>
  <si>
    <t>Численность занятых в экономике, тыс. чел.</t>
  </si>
  <si>
    <t>Плоды и ягоды, тыс. тонн</t>
  </si>
  <si>
    <t>Крупный рогатый скот, голов</t>
  </si>
  <si>
    <t>Овцы и козы, голов</t>
  </si>
  <si>
    <t>количество мест в учреждениях дошкольного образования, мест</t>
  </si>
  <si>
    <t>Малый бизнес</t>
  </si>
  <si>
    <t>2017 год</t>
  </si>
  <si>
    <t xml:space="preserve">2018  год </t>
  </si>
  <si>
    <t>2019 год</t>
  </si>
  <si>
    <t>2020 год</t>
  </si>
  <si>
    <t>2021 год</t>
  </si>
  <si>
    <t>Среднегодовая численность постоянного населения – всего,  тыс. человек</t>
  </si>
  <si>
    <t>в % к предыдущему году</t>
  </si>
  <si>
    <t>Численность экономически активного населения, тыс. чел</t>
  </si>
  <si>
    <t>Численность зарегистрированных безработных, тыс. чел.</t>
  </si>
  <si>
    <t>Объем отгруженных товаров, выполненных работ и услуг   по базовым отраслям экономики - всего, млн.руб.</t>
  </si>
  <si>
    <t>Объем отгруженных товаров промышленного производства, млн.руб.</t>
  </si>
  <si>
    <t>в % к предыдущему году в действующих ценах</t>
  </si>
  <si>
    <t>в том числе: по крупным и средним предприятиям, организациям - всего, млн. руб.</t>
  </si>
  <si>
    <r>
      <t xml:space="preserve">Обрабатывающие производства (D) </t>
    </r>
    <r>
      <rPr>
        <b/>
        <sz val="11"/>
        <rFont val="Times New Roman"/>
        <family val="1"/>
      </rPr>
      <t>по крупным и средним предприятиям, организациям - всего, млн. руб.</t>
    </r>
  </si>
  <si>
    <t>Производство основных видов промышленной продукциикрупными и средними предприятиями, организациями:</t>
  </si>
  <si>
    <t>Кирпич керамический не огнеупорный строительный млн. усл. кирп.</t>
  </si>
  <si>
    <t>Кирпич строительный (включая камни) из цемента, бетона или искусственного камня млн. усл. кирп.</t>
  </si>
  <si>
    <t>Объем продукции сельского хозяйства всех категорий хозяйств, млн. рублей</t>
  </si>
  <si>
    <t>в % к предыдущему году в сопоставимых ценах</t>
  </si>
  <si>
    <t>в том числе, продукция растениеводства, млн.руб.</t>
  </si>
  <si>
    <t>продукция животноводства, млн.руб.</t>
  </si>
  <si>
    <t>из общего объема сельскохозяйственной продукции:</t>
  </si>
  <si>
    <t>продукция сельскохозяйственных предприятий, млн.руб.</t>
  </si>
  <si>
    <t>продукция крестьянско-фермерских хозяйств и хозяйств индивидуальных предпринимателей, млн.руб.</t>
  </si>
  <si>
    <t>продукция хозяйств населения, млн. рублей</t>
  </si>
  <si>
    <t>Зерно (в весе  после доработки), тыс.тн.</t>
  </si>
  <si>
    <t>в том числе сельскохозяйственных организаций, тыс. тн</t>
  </si>
  <si>
    <t>в том числе крестьянских (фермерских) хозяйств и хозяйств индивидуальных предпринимателей, тыс. тонн</t>
  </si>
  <si>
    <t>в том числе в  хозяйствах населения, тыс. тонн</t>
  </si>
  <si>
    <t>в том КФХ и инд. предприниматели, тыс. тн</t>
  </si>
  <si>
    <t>Виноград, тыс тонн</t>
  </si>
  <si>
    <t>Мясо в живой массе - всего, тыс. тонн</t>
  </si>
  <si>
    <t>Яйца- всего, млн. штук</t>
  </si>
  <si>
    <t>в том числе крестьянских (фермерских) хозяйств и хозяйств индивидуальных предпринимателей, млн. штук</t>
  </si>
  <si>
    <t>в том числе в  хозяйствах населения, млн. штук</t>
  </si>
  <si>
    <t>Численность поголовья сельскохозяйственных животных на конец года во всех категориях хозяйств</t>
  </si>
  <si>
    <t>в том числе сельскохозяйственных организаций, голов</t>
  </si>
  <si>
    <t>в том числе крестьянских (фермерских) хозяйств и хозяйств индивидуальных предпринимателей, голов</t>
  </si>
  <si>
    <t>в том числе в хозяйствах населения, голов</t>
  </si>
  <si>
    <t>из общего поголовья КРС - коровы, голов</t>
  </si>
  <si>
    <t>Птица, тыс. голов</t>
  </si>
  <si>
    <t>Рынки товаров и услуг</t>
  </si>
  <si>
    <t>Оборот розничной торговли, млн. рублей</t>
  </si>
  <si>
    <t>Оборот общественного питания, млн.рублей</t>
  </si>
  <si>
    <t>Инвестиционная деятельность</t>
  </si>
  <si>
    <t>Объем инвестиций в основной капитал за счет всех источников финансирования, млн. рублей</t>
  </si>
  <si>
    <t>Количество субъектов малого предпринимательства, ед.</t>
  </si>
  <si>
    <t>Среднесписочная численность работников (без внешних совместителей) юридических лиц, человек</t>
  </si>
  <si>
    <t>Социально - культурная  сфера</t>
  </si>
  <si>
    <t>больничными койками, коек на 10 тыс. жителей</t>
  </si>
  <si>
    <t>Количество больничных коек,  единиц</t>
  </si>
  <si>
    <t>амбулаторно-поликлиническими учреждениями, посещений в смену на 10 тыс. населения</t>
  </si>
  <si>
    <t>Врачами(фактически) человек на 10 тыс. населения</t>
  </si>
  <si>
    <t>средним медицинским персоналом, чел. на 10 тыс. населения (фактически)</t>
  </si>
  <si>
    <t xml:space="preserve"> </t>
  </si>
  <si>
    <t>ПРИЛОЖЕНИЕ                                                                         УТВЕРЖДЕН                                           решением    Совета Губского сельского поселения                Мостовского района                                              от  _____________№ _______</t>
  </si>
  <si>
    <t>Индикативный план социально-экономического развития    Губского сельского поселения Мостовского района на 2019 год</t>
  </si>
  <si>
    <t>Отдельные показатели социально-экономического развития Мостовского района</t>
  </si>
  <si>
    <t>Прибыль прибыльных предприятий, млн. рублей</t>
  </si>
  <si>
    <t>Убыток предприятий, млн. руб.</t>
  </si>
  <si>
    <t>Прибыль (убыток) - сальдо, млн. руб.</t>
  </si>
  <si>
    <t>Фонд оплаты труда, млн. рублей</t>
  </si>
  <si>
    <t>Номинальная начисленная среднемесячная заработная плата,  рублей в месяц</t>
  </si>
  <si>
    <t>Реальная среднемесячная заработная плата, в % к предыдущему году</t>
  </si>
  <si>
    <t>Среднедушевой денежный доход на одного жителя в месяц, руб.</t>
  </si>
  <si>
    <t>Реальные располагаемые денежные доходы населения в % к предыдущему году</t>
  </si>
  <si>
    <t>93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</si>
</sst>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  <numFmt numFmtId="172" formatCode="0.000000"/>
    <numFmt numFmtId="173" formatCode="0.00000000"/>
    <numFmt numFmtId="174" formatCode="0.000000000"/>
    <numFmt numFmtId="175" formatCode="0.0000000"/>
    <numFmt numFmtId="176" formatCode="[$-FC19]d\ mmmm\ yyyy\ &quot;г.&quot;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3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6" fillId="0" borderId="12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wrapText="1"/>
    </xf>
    <xf numFmtId="0" fontId="44" fillId="0" borderId="12" xfId="0" applyFont="1" applyFill="1" applyBorder="1" applyAlignment="1">
      <alignment horizontal="center" wrapText="1"/>
    </xf>
    <xf numFmtId="0" fontId="43" fillId="0" borderId="16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2" fontId="1" fillId="0" borderId="21" xfId="0" applyNumberFormat="1" applyFont="1" applyFill="1" applyBorder="1" applyAlignment="1">
      <alignment horizontal="center" wrapText="1"/>
    </xf>
    <xf numFmtId="2" fontId="1" fillId="0" borderId="22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9"/>
  <sheetViews>
    <sheetView tabSelected="1" view="pageBreakPreview" zoomScale="110" zoomScaleSheetLayoutView="110" zoomScalePageLayoutView="0" workbookViewId="0" topLeftCell="A1">
      <selection activeCell="A77" sqref="A1:IV16384"/>
    </sheetView>
  </sheetViews>
  <sheetFormatPr defaultColWidth="9.00390625" defaultRowHeight="12.75"/>
  <cols>
    <col min="1" max="1" width="29.00390625" style="10" customWidth="1"/>
    <col min="2" max="2" width="12.25390625" style="10" customWidth="1"/>
    <col min="3" max="3" width="10.875" style="10" customWidth="1"/>
    <col min="4" max="4" width="10.75390625" style="10" customWidth="1"/>
    <col min="5" max="5" width="11.625" style="10" customWidth="1"/>
    <col min="6" max="16384" width="8.875" style="10" customWidth="1"/>
  </cols>
  <sheetData>
    <row r="1" spans="1:6" ht="85.5" customHeight="1">
      <c r="A1" s="8" t="s">
        <v>72</v>
      </c>
      <c r="B1" s="9"/>
      <c r="C1" s="9"/>
      <c r="D1" s="30" t="s">
        <v>73</v>
      </c>
      <c r="E1" s="30"/>
      <c r="F1" s="31"/>
    </row>
    <row r="2" spans="1:6" ht="36" customHeight="1" thickBot="1">
      <c r="A2" s="29" t="s">
        <v>74</v>
      </c>
      <c r="B2" s="29"/>
      <c r="C2" s="29"/>
      <c r="D2" s="29"/>
      <c r="E2" s="29"/>
      <c r="F2" s="29"/>
    </row>
    <row r="3" spans="1:6" ht="21" customHeight="1" thickBot="1">
      <c r="A3" s="11" t="s">
        <v>0</v>
      </c>
      <c r="B3" s="12" t="s">
        <v>18</v>
      </c>
      <c r="C3" s="13" t="s">
        <v>19</v>
      </c>
      <c r="D3" s="14" t="s">
        <v>20</v>
      </c>
      <c r="E3" s="15" t="s">
        <v>21</v>
      </c>
      <c r="F3" s="16" t="s">
        <v>22</v>
      </c>
    </row>
    <row r="4" spans="1:6" ht="12" customHeight="1" thickBot="1">
      <c r="A4" s="17"/>
      <c r="B4" s="18" t="s">
        <v>1</v>
      </c>
      <c r="C4" s="12" t="s">
        <v>5</v>
      </c>
      <c r="D4" s="19" t="s">
        <v>6</v>
      </c>
      <c r="E4" s="19" t="s">
        <v>6</v>
      </c>
      <c r="F4" s="19" t="s">
        <v>6</v>
      </c>
    </row>
    <row r="5" spans="1:6" ht="42" thickBot="1">
      <c r="A5" s="20" t="s">
        <v>23</v>
      </c>
      <c r="B5" s="1">
        <v>4.33</v>
      </c>
      <c r="C5" s="1">
        <v>4.318</v>
      </c>
      <c r="D5" s="23">
        <v>4.311</v>
      </c>
      <c r="E5" s="23">
        <v>4.4</v>
      </c>
      <c r="F5" s="23">
        <v>4.5</v>
      </c>
    </row>
    <row r="6" spans="1:6" ht="22.5" customHeight="1" thickBot="1">
      <c r="A6" s="7" t="s">
        <v>24</v>
      </c>
      <c r="B6" s="2">
        <v>100</v>
      </c>
      <c r="C6" s="3">
        <f>C5/B5*100</f>
        <v>99.72286374133948</v>
      </c>
      <c r="D6" s="3">
        <f>D5/C5*100</f>
        <v>99.83788791106994</v>
      </c>
      <c r="E6" s="3">
        <f>E5/D5*100</f>
        <v>102.0644861980979</v>
      </c>
      <c r="F6" s="3">
        <f>F5/E5*100</f>
        <v>102.27272727272727</v>
      </c>
    </row>
    <row r="7" spans="1:6" ht="31.5" customHeight="1" thickBot="1">
      <c r="A7" s="7" t="s">
        <v>25</v>
      </c>
      <c r="B7" s="2">
        <v>2.263</v>
      </c>
      <c r="C7" s="2">
        <v>2.247</v>
      </c>
      <c r="D7" s="2">
        <v>2.238</v>
      </c>
      <c r="E7" s="2">
        <v>2.25</v>
      </c>
      <c r="F7" s="2">
        <v>2.263</v>
      </c>
    </row>
    <row r="8" spans="1:6" ht="22.5" customHeight="1" thickBot="1">
      <c r="A8" s="7" t="s">
        <v>24</v>
      </c>
      <c r="B8" s="3">
        <v>100</v>
      </c>
      <c r="C8" s="3">
        <f>C7/B7*100</f>
        <v>99.2929739284136</v>
      </c>
      <c r="D8" s="3">
        <f>D7/C7*100</f>
        <v>99.59946595460615</v>
      </c>
      <c r="E8" s="3">
        <f>E7/D7*100</f>
        <v>100.53619302949062</v>
      </c>
      <c r="F8" s="3">
        <f>F7/E7*100</f>
        <v>100.57777777777777</v>
      </c>
    </row>
    <row r="9" spans="1:6" ht="37.5" customHeight="1" thickBot="1">
      <c r="A9" s="7" t="s">
        <v>12</v>
      </c>
      <c r="B9" s="1">
        <v>1.403</v>
      </c>
      <c r="C9" s="1">
        <v>1.414</v>
      </c>
      <c r="D9" s="1">
        <v>1.414</v>
      </c>
      <c r="E9" s="1">
        <v>1.414</v>
      </c>
      <c r="F9" s="1">
        <v>1.414</v>
      </c>
    </row>
    <row r="10" spans="1:6" ht="27.75" customHeight="1" thickBot="1">
      <c r="A10" s="7" t="s">
        <v>24</v>
      </c>
      <c r="B10" s="2">
        <v>100</v>
      </c>
      <c r="C10" s="3">
        <f>C9/B9*100</f>
        <v>100.78403421240199</v>
      </c>
      <c r="D10" s="3">
        <f>D9/C9*100</f>
        <v>100</v>
      </c>
      <c r="E10" s="3">
        <f>E9/D9*100</f>
        <v>100</v>
      </c>
      <c r="F10" s="3">
        <f>F9/E9*100</f>
        <v>100</v>
      </c>
    </row>
    <row r="11" spans="1:6" ht="43.5" customHeight="1" thickBot="1">
      <c r="A11" s="7" t="s">
        <v>26</v>
      </c>
      <c r="B11" s="2">
        <v>0.02</v>
      </c>
      <c r="C11" s="2">
        <v>0.013</v>
      </c>
      <c r="D11" s="2">
        <v>0.012</v>
      </c>
      <c r="E11" s="2">
        <v>0.011</v>
      </c>
      <c r="F11" s="2">
        <v>0.01</v>
      </c>
    </row>
    <row r="12" spans="1:6" ht="22.5" customHeight="1" thickBot="1">
      <c r="A12" s="7" t="s">
        <v>24</v>
      </c>
      <c r="B12" s="2">
        <v>96</v>
      </c>
      <c r="C12" s="3">
        <f>C11/B11*100</f>
        <v>64.99999999999999</v>
      </c>
      <c r="D12" s="3">
        <f>D11/C11*100</f>
        <v>92.3076923076923</v>
      </c>
      <c r="E12" s="3">
        <f>E11/D11*100</f>
        <v>91.66666666666666</v>
      </c>
      <c r="F12" s="3">
        <f>F11/E11*100</f>
        <v>90.90909090909092</v>
      </c>
    </row>
    <row r="13" spans="1:6" ht="56.25" customHeight="1" thickBot="1">
      <c r="A13" s="7" t="s">
        <v>11</v>
      </c>
      <c r="B13" s="2">
        <v>0.7</v>
      </c>
      <c r="C13" s="2">
        <v>0.7</v>
      </c>
      <c r="D13" s="2">
        <v>0.4</v>
      </c>
      <c r="E13" s="2">
        <v>0.4</v>
      </c>
      <c r="F13" s="2">
        <v>0.3</v>
      </c>
    </row>
    <row r="14" spans="1:6" ht="57.75" customHeight="1" thickBot="1">
      <c r="A14" s="6" t="s">
        <v>27</v>
      </c>
      <c r="B14" s="4">
        <f>B16+B27</f>
        <v>980.3</v>
      </c>
      <c r="C14" s="4">
        <f>C16+C27</f>
        <v>979.7</v>
      </c>
      <c r="D14" s="4">
        <f>D16+D27</f>
        <v>1048.1</v>
      </c>
      <c r="E14" s="4">
        <f>E16+E27</f>
        <v>1075.5</v>
      </c>
      <c r="F14" s="4">
        <f>F16+F27</f>
        <v>1103.3</v>
      </c>
    </row>
    <row r="15" spans="1:6" ht="15" thickBot="1">
      <c r="A15" s="21"/>
      <c r="B15" s="2">
        <v>102</v>
      </c>
      <c r="C15" s="3">
        <f>C14/B14*100</f>
        <v>99.93879424665919</v>
      </c>
      <c r="D15" s="3">
        <f>D14/C14*100</f>
        <v>106.9817291007451</v>
      </c>
      <c r="E15" s="3">
        <f>E14/D14*100</f>
        <v>102.6142543650415</v>
      </c>
      <c r="F15" s="3">
        <f>F14/E14*100</f>
        <v>102.58484425848442</v>
      </c>
    </row>
    <row r="16" spans="1:6" ht="46.5" customHeight="1" thickBot="1">
      <c r="A16" s="6" t="s">
        <v>28</v>
      </c>
      <c r="B16" s="2">
        <f>B18+B20</f>
        <v>355.3</v>
      </c>
      <c r="C16" s="2">
        <f>C18+C20</f>
        <v>376.2</v>
      </c>
      <c r="D16" s="2">
        <f>D18+D20</f>
        <v>398.1</v>
      </c>
      <c r="E16" s="2">
        <f>E18+E20</f>
        <v>422.5</v>
      </c>
      <c r="F16" s="2">
        <f>F18+F20</f>
        <v>448.3</v>
      </c>
    </row>
    <row r="17" spans="1:6" ht="39.75" customHeight="1" thickBot="1">
      <c r="A17" s="7" t="s">
        <v>29</v>
      </c>
      <c r="B17" s="1">
        <v>100</v>
      </c>
      <c r="C17" s="3">
        <f>C16/B16*100</f>
        <v>105.88235294117648</v>
      </c>
      <c r="D17" s="3">
        <f>D16/C16*100</f>
        <v>105.8213716108453</v>
      </c>
      <c r="E17" s="3">
        <f>E16/D16*100</f>
        <v>106.12911328811856</v>
      </c>
      <c r="F17" s="3">
        <f>F16/E16*100</f>
        <v>106.10650887573965</v>
      </c>
    </row>
    <row r="18" spans="1:6" ht="48.75" customHeight="1" thickBot="1">
      <c r="A18" s="7" t="s">
        <v>30</v>
      </c>
      <c r="B18" s="2">
        <v>345.3</v>
      </c>
      <c r="C18" s="2">
        <v>364.2</v>
      </c>
      <c r="D18" s="2">
        <v>385.6</v>
      </c>
      <c r="E18" s="2">
        <v>409.5</v>
      </c>
      <c r="F18" s="2">
        <v>434.8</v>
      </c>
    </row>
    <row r="19" spans="1:6" ht="35.25" customHeight="1" thickBot="1">
      <c r="A19" s="7" t="s">
        <v>29</v>
      </c>
      <c r="B19" s="1">
        <v>100</v>
      </c>
      <c r="C19" s="3">
        <f>C18/B18*100</f>
        <v>105.47350130321458</v>
      </c>
      <c r="D19" s="3">
        <f>D18/C18*100</f>
        <v>105.87589236683141</v>
      </c>
      <c r="E19" s="3">
        <f>E18/D18*100</f>
        <v>106.19813278008299</v>
      </c>
      <c r="F19" s="3">
        <f>F18/E18*100</f>
        <v>106.17826617826618</v>
      </c>
    </row>
    <row r="20" spans="1:6" ht="69" thickBot="1">
      <c r="A20" s="22" t="s">
        <v>31</v>
      </c>
      <c r="B20" s="2">
        <v>10</v>
      </c>
      <c r="C20" s="2">
        <v>12</v>
      </c>
      <c r="D20" s="2">
        <v>12.5</v>
      </c>
      <c r="E20" s="2">
        <v>13</v>
      </c>
      <c r="F20" s="2">
        <v>13.5</v>
      </c>
    </row>
    <row r="21" spans="1:6" ht="32.25" customHeight="1" thickBot="1">
      <c r="A21" s="7" t="s">
        <v>29</v>
      </c>
      <c r="B21" s="2">
        <v>101</v>
      </c>
      <c r="C21" s="3">
        <f>C20/B20*100</f>
        <v>120</v>
      </c>
      <c r="D21" s="3">
        <f>D20/C20*100</f>
        <v>104.16666666666667</v>
      </c>
      <c r="E21" s="3">
        <f>E20/D20*100</f>
        <v>104</v>
      </c>
      <c r="F21" s="3">
        <f>F20/E20*100</f>
        <v>103.84615384615385</v>
      </c>
    </row>
    <row r="22" spans="1:6" ht="66.75" customHeight="1" thickBot="1">
      <c r="A22" s="6" t="s">
        <v>32</v>
      </c>
      <c r="B22" s="4"/>
      <c r="C22" s="4"/>
      <c r="D22" s="4"/>
      <c r="E22" s="4"/>
      <c r="F22" s="4"/>
    </row>
    <row r="23" spans="1:6" ht="47.25" customHeight="1" thickBot="1">
      <c r="A23" s="7" t="s">
        <v>33</v>
      </c>
      <c r="B23" s="2">
        <v>34.98</v>
      </c>
      <c r="C23" s="2">
        <v>36.204</v>
      </c>
      <c r="D23" s="2">
        <v>37.145</v>
      </c>
      <c r="E23" s="2">
        <v>38.185</v>
      </c>
      <c r="F23" s="2">
        <v>39.254</v>
      </c>
    </row>
    <row r="24" spans="1:6" ht="24" customHeight="1" thickBot="1">
      <c r="A24" s="7" t="s">
        <v>24</v>
      </c>
      <c r="B24" s="2">
        <v>100</v>
      </c>
      <c r="C24" s="3">
        <f>C23/B23*100</f>
        <v>103.4991423670669</v>
      </c>
      <c r="D24" s="3">
        <f>D23/C23*100</f>
        <v>102.59916031377749</v>
      </c>
      <c r="E24" s="3">
        <f>E23/D23*100</f>
        <v>102.79983847085745</v>
      </c>
      <c r="F24" s="3">
        <f>F23/E23*100</f>
        <v>102.799528610711</v>
      </c>
    </row>
    <row r="25" spans="1:6" ht="54.75" customHeight="1" thickBot="1">
      <c r="A25" s="7" t="s">
        <v>34</v>
      </c>
      <c r="B25" s="2">
        <v>1.7</v>
      </c>
      <c r="C25" s="2">
        <v>1.725</v>
      </c>
      <c r="D25" s="2">
        <v>1.777</v>
      </c>
      <c r="E25" s="2">
        <v>1.83</v>
      </c>
      <c r="F25" s="2">
        <v>1.885</v>
      </c>
    </row>
    <row r="26" spans="1:6" ht="21" customHeight="1" thickBot="1">
      <c r="A26" s="7" t="s">
        <v>24</v>
      </c>
      <c r="B26" s="2">
        <v>100</v>
      </c>
      <c r="C26" s="3">
        <f>C25/B25*100</f>
        <v>101.47058823529413</v>
      </c>
      <c r="D26" s="3">
        <f>D25/C25*100</f>
        <v>103.01449275362317</v>
      </c>
      <c r="E26" s="3">
        <f>E25/D25*100</f>
        <v>102.98255486775464</v>
      </c>
      <c r="F26" s="3">
        <f>F25/E25*100</f>
        <v>103.00546448087431</v>
      </c>
    </row>
    <row r="27" spans="1:6" ht="48" customHeight="1" thickBot="1">
      <c r="A27" s="6" t="s">
        <v>35</v>
      </c>
      <c r="B27" s="2">
        <v>625</v>
      </c>
      <c r="C27" s="2">
        <v>603.5</v>
      </c>
      <c r="D27" s="2">
        <v>650</v>
      </c>
      <c r="E27" s="2">
        <v>653</v>
      </c>
      <c r="F27" s="2">
        <v>655</v>
      </c>
    </row>
    <row r="28" spans="1:6" ht="31.5" customHeight="1" thickBot="1">
      <c r="A28" s="7" t="s">
        <v>36</v>
      </c>
      <c r="B28" s="2">
        <v>100</v>
      </c>
      <c r="C28" s="3">
        <f>C27/B27*100</f>
        <v>96.56</v>
      </c>
      <c r="D28" s="3">
        <f>D27/C27*100</f>
        <v>107.70505385252693</v>
      </c>
      <c r="E28" s="3">
        <f>E27/D27*100</f>
        <v>100.46153846153847</v>
      </c>
      <c r="F28" s="3">
        <f>F27/E27*100</f>
        <v>100.30627871362941</v>
      </c>
    </row>
    <row r="29" spans="1:6" ht="28.5" customHeight="1" thickBot="1">
      <c r="A29" s="7" t="s">
        <v>37</v>
      </c>
      <c r="B29" s="4">
        <v>20</v>
      </c>
      <c r="C29" s="4">
        <v>20</v>
      </c>
      <c r="D29" s="4">
        <v>20</v>
      </c>
      <c r="E29" s="4">
        <v>20</v>
      </c>
      <c r="F29" s="4">
        <v>20</v>
      </c>
    </row>
    <row r="30" spans="1:6" ht="29.25" customHeight="1" thickBot="1">
      <c r="A30" s="7" t="s">
        <v>36</v>
      </c>
      <c r="B30" s="2">
        <v>100</v>
      </c>
      <c r="C30" s="3">
        <f>C29/B29*100</f>
        <v>100</v>
      </c>
      <c r="D30" s="3">
        <f>D29/C29*100</f>
        <v>100</v>
      </c>
      <c r="E30" s="3">
        <f>E29/D29*100</f>
        <v>100</v>
      </c>
      <c r="F30" s="3">
        <f>F29/E29*100</f>
        <v>100</v>
      </c>
    </row>
    <row r="31" spans="1:6" ht="28.5" customHeight="1" thickBot="1">
      <c r="A31" s="7" t="s">
        <v>38</v>
      </c>
      <c r="B31" s="4">
        <v>60</v>
      </c>
      <c r="C31" s="4">
        <v>65</v>
      </c>
      <c r="D31" s="4">
        <v>67</v>
      </c>
      <c r="E31" s="4">
        <v>67</v>
      </c>
      <c r="F31" s="4">
        <v>67</v>
      </c>
    </row>
    <row r="32" spans="1:6" ht="32.25" customHeight="1" thickBot="1">
      <c r="A32" s="7" t="s">
        <v>36</v>
      </c>
      <c r="B32" s="2">
        <v>102</v>
      </c>
      <c r="C32" s="3">
        <f>C31/B31*100</f>
        <v>108.33333333333333</v>
      </c>
      <c r="D32" s="3">
        <f>D31/C31*100</f>
        <v>103.07692307692307</v>
      </c>
      <c r="E32" s="3">
        <f>E31/D31*100</f>
        <v>100</v>
      </c>
      <c r="F32" s="3">
        <f>F31/E31*100</f>
        <v>100</v>
      </c>
    </row>
    <row r="33" spans="1:6" ht="39.75" customHeight="1" thickBot="1">
      <c r="A33" s="7" t="s">
        <v>39</v>
      </c>
      <c r="B33" s="2"/>
      <c r="C33" s="2"/>
      <c r="D33" s="2"/>
      <c r="E33" s="2"/>
      <c r="F33" s="2"/>
    </row>
    <row r="34" spans="1:6" ht="39" customHeight="1" thickBot="1">
      <c r="A34" s="7" t="s">
        <v>40</v>
      </c>
      <c r="B34" s="4">
        <v>69</v>
      </c>
      <c r="C34" s="4">
        <v>74</v>
      </c>
      <c r="D34" s="4">
        <v>76</v>
      </c>
      <c r="E34" s="4">
        <v>76</v>
      </c>
      <c r="F34" s="4">
        <v>76</v>
      </c>
    </row>
    <row r="35" spans="1:6" ht="36" customHeight="1" thickBot="1">
      <c r="A35" s="7" t="s">
        <v>36</v>
      </c>
      <c r="B35" s="2">
        <v>0</v>
      </c>
      <c r="C35" s="3">
        <f>C34/B34*100</f>
        <v>107.24637681159422</v>
      </c>
      <c r="D35" s="3">
        <f>D34/C34*100</f>
        <v>102.7027027027027</v>
      </c>
      <c r="E35" s="3">
        <f>E34/D34*100</f>
        <v>100</v>
      </c>
      <c r="F35" s="3">
        <f>F34/E34*100</f>
        <v>100</v>
      </c>
    </row>
    <row r="36" spans="1:6" ht="60" customHeight="1" thickBot="1">
      <c r="A36" s="7" t="s">
        <v>41</v>
      </c>
      <c r="B36" s="2">
        <v>10</v>
      </c>
      <c r="C36" s="2">
        <v>10</v>
      </c>
      <c r="D36" s="2">
        <v>10</v>
      </c>
      <c r="E36" s="2">
        <v>10</v>
      </c>
      <c r="F36" s="2">
        <v>10</v>
      </c>
    </row>
    <row r="37" spans="1:6" ht="36.75" customHeight="1" thickBot="1">
      <c r="A37" s="7" t="s">
        <v>36</v>
      </c>
      <c r="B37" s="3">
        <v>100</v>
      </c>
      <c r="C37" s="3">
        <f>C36/B36*100</f>
        <v>100</v>
      </c>
      <c r="D37" s="3">
        <f>D36/C36*100</f>
        <v>100</v>
      </c>
      <c r="E37" s="3">
        <f>E36/D36*100</f>
        <v>100</v>
      </c>
      <c r="F37" s="3">
        <f>F36/E36*100</f>
        <v>100</v>
      </c>
    </row>
    <row r="38" spans="1:6" ht="35.25" customHeight="1" thickBot="1">
      <c r="A38" s="7" t="s">
        <v>42</v>
      </c>
      <c r="B38" s="4">
        <v>1</v>
      </c>
      <c r="C38" s="4">
        <v>1</v>
      </c>
      <c r="D38" s="4">
        <v>1</v>
      </c>
      <c r="E38" s="4">
        <v>1</v>
      </c>
      <c r="F38" s="4">
        <v>1</v>
      </c>
    </row>
    <row r="39" spans="1:6" ht="31.5" customHeight="1" thickBot="1">
      <c r="A39" s="7" t="s">
        <v>36</v>
      </c>
      <c r="B39" s="2">
        <v>100</v>
      </c>
      <c r="C39" s="3">
        <f>C38/B38*100</f>
        <v>100</v>
      </c>
      <c r="D39" s="3">
        <f>D38/C38*100</f>
        <v>100</v>
      </c>
      <c r="E39" s="3">
        <f>E38/D38*100</f>
        <v>100</v>
      </c>
      <c r="F39" s="3">
        <f>F38/E38*100</f>
        <v>100</v>
      </c>
    </row>
    <row r="40" spans="1:6" ht="51" customHeight="1" thickBot="1">
      <c r="A40" s="6" t="s">
        <v>2</v>
      </c>
      <c r="B40" s="2"/>
      <c r="C40" s="2"/>
      <c r="D40" s="2"/>
      <c r="E40" s="2"/>
      <c r="F40" s="2"/>
    </row>
    <row r="41" spans="1:6" ht="33" customHeight="1" thickBot="1">
      <c r="A41" s="7" t="s">
        <v>43</v>
      </c>
      <c r="B41" s="2">
        <v>11.6</v>
      </c>
      <c r="C41" s="2">
        <v>9.6</v>
      </c>
      <c r="D41" s="2">
        <v>10.1</v>
      </c>
      <c r="E41" s="2">
        <v>10.3</v>
      </c>
      <c r="F41" s="2">
        <v>10.8</v>
      </c>
    </row>
    <row r="42" spans="1:6" ht="21" customHeight="1" thickBot="1">
      <c r="A42" s="7" t="s">
        <v>24</v>
      </c>
      <c r="B42" s="2">
        <v>100</v>
      </c>
      <c r="C42" s="3">
        <f>C41/B41*100</f>
        <v>82.75862068965517</v>
      </c>
      <c r="D42" s="3">
        <f>D41/C41*100</f>
        <v>105.20833333333333</v>
      </c>
      <c r="E42" s="3">
        <f>E41/D41*100</f>
        <v>101.98019801980197</v>
      </c>
      <c r="F42" s="3">
        <f>F41/E41*100</f>
        <v>104.85436893203884</v>
      </c>
    </row>
    <row r="43" spans="1:6" ht="24" customHeight="1" thickBot="1">
      <c r="A43" s="7" t="s">
        <v>44</v>
      </c>
      <c r="B43" s="2">
        <v>8.7</v>
      </c>
      <c r="C43" s="2">
        <v>8.9</v>
      </c>
      <c r="D43" s="2">
        <v>9</v>
      </c>
      <c r="E43" s="2">
        <v>9.1</v>
      </c>
      <c r="F43" s="2">
        <v>9.3</v>
      </c>
    </row>
    <row r="44" spans="1:6" ht="54" customHeight="1" thickBot="1">
      <c r="A44" s="7" t="s">
        <v>45</v>
      </c>
      <c r="B44" s="2">
        <v>0.9</v>
      </c>
      <c r="C44" s="2">
        <v>0.9</v>
      </c>
      <c r="D44" s="2">
        <v>0.9</v>
      </c>
      <c r="E44" s="2">
        <v>0.9</v>
      </c>
      <c r="F44" s="2">
        <v>0.9</v>
      </c>
    </row>
    <row r="45" spans="1:6" ht="33.75" customHeight="1" thickBot="1">
      <c r="A45" s="7" t="s">
        <v>46</v>
      </c>
      <c r="B45" s="2">
        <v>1</v>
      </c>
      <c r="C45" s="2">
        <v>1</v>
      </c>
      <c r="D45" s="2">
        <v>1</v>
      </c>
      <c r="E45" s="2">
        <v>1</v>
      </c>
      <c r="F45" s="2">
        <v>1</v>
      </c>
    </row>
    <row r="46" spans="1:6" ht="32.25" customHeight="1" thickBot="1">
      <c r="A46" s="7" t="s">
        <v>7</v>
      </c>
      <c r="B46" s="2">
        <v>0.1</v>
      </c>
      <c r="C46" s="2">
        <v>0.1</v>
      </c>
      <c r="D46" s="2">
        <v>0.15</v>
      </c>
      <c r="E46" s="2">
        <v>0.15</v>
      </c>
      <c r="F46" s="2">
        <v>0.15</v>
      </c>
    </row>
    <row r="47" spans="1:6" ht="19.5" customHeight="1" thickBot="1">
      <c r="A47" s="7" t="s">
        <v>24</v>
      </c>
      <c r="B47" s="2">
        <v>100</v>
      </c>
      <c r="C47" s="3">
        <f>C46/B46*100</f>
        <v>100</v>
      </c>
      <c r="D47" s="3">
        <f>D46/C46*100</f>
        <v>149.99999999999997</v>
      </c>
      <c r="E47" s="3">
        <f>E46/D46*100</f>
        <v>100</v>
      </c>
      <c r="F47" s="3">
        <f>F46/E46*100</f>
        <v>100</v>
      </c>
    </row>
    <row r="48" spans="1:6" ht="39" customHeight="1" thickBot="1">
      <c r="A48" s="7" t="s">
        <v>44</v>
      </c>
      <c r="B48" s="2">
        <v>0.1</v>
      </c>
      <c r="C48" s="2">
        <v>0.1</v>
      </c>
      <c r="D48" s="2">
        <v>0.15</v>
      </c>
      <c r="E48" s="2">
        <v>0.15</v>
      </c>
      <c r="F48" s="2">
        <v>0.15</v>
      </c>
    </row>
    <row r="49" spans="1:6" ht="56.25" customHeight="1" thickBot="1">
      <c r="A49" s="7" t="s">
        <v>45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</row>
    <row r="50" spans="1:6" ht="32.25" customHeight="1" thickBot="1">
      <c r="A50" s="7" t="s">
        <v>46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</row>
    <row r="51" spans="1:6" ht="18" customHeight="1" thickBot="1">
      <c r="A51" s="7" t="s">
        <v>8</v>
      </c>
      <c r="B51" s="2">
        <f>B53+B54+B55</f>
        <v>14.540000000000001</v>
      </c>
      <c r="C51" s="2">
        <f>C53+C54+C55</f>
        <v>20.549999999999997</v>
      </c>
      <c r="D51" s="2">
        <f>D53+D54+D55</f>
        <v>20.91</v>
      </c>
      <c r="E51" s="2">
        <f>E53+E54+E55</f>
        <v>9.1</v>
      </c>
      <c r="F51" s="2">
        <f>F53+F54+F55</f>
        <v>9.1</v>
      </c>
    </row>
    <row r="52" spans="1:6" ht="18.75" customHeight="1" thickBot="1">
      <c r="A52" s="7" t="s">
        <v>24</v>
      </c>
      <c r="B52" s="2">
        <v>102</v>
      </c>
      <c r="C52" s="3">
        <f>C51/B51*100</f>
        <v>141.33425034387892</v>
      </c>
      <c r="D52" s="3">
        <f>D51/C51*100</f>
        <v>101.75182481751825</v>
      </c>
      <c r="E52" s="3">
        <f>E51/D51*100</f>
        <v>43.51984696317551</v>
      </c>
      <c r="F52" s="3">
        <f>F51/E51*100</f>
        <v>100</v>
      </c>
    </row>
    <row r="53" spans="1:6" ht="28.5" customHeight="1" thickBot="1">
      <c r="A53" s="7" t="s">
        <v>44</v>
      </c>
      <c r="B53" s="2">
        <v>12.64</v>
      </c>
      <c r="C53" s="2">
        <v>18.65</v>
      </c>
      <c r="D53" s="2">
        <v>19.01</v>
      </c>
      <c r="E53" s="2">
        <v>7.2</v>
      </c>
      <c r="F53" s="2">
        <v>7.2</v>
      </c>
    </row>
    <row r="54" spans="1:6" ht="57" customHeight="1" thickBot="1">
      <c r="A54" s="7" t="s">
        <v>45</v>
      </c>
      <c r="B54" s="2">
        <v>0.9</v>
      </c>
      <c r="C54" s="2">
        <v>0.9</v>
      </c>
      <c r="D54" s="2">
        <v>0.9</v>
      </c>
      <c r="E54" s="2">
        <v>0.9</v>
      </c>
      <c r="F54" s="2">
        <v>0.9</v>
      </c>
    </row>
    <row r="55" spans="1:6" ht="31.5" customHeight="1" thickBot="1">
      <c r="A55" s="7" t="s">
        <v>46</v>
      </c>
      <c r="B55" s="2">
        <v>1</v>
      </c>
      <c r="C55" s="2">
        <v>1</v>
      </c>
      <c r="D55" s="2">
        <v>1</v>
      </c>
      <c r="E55" s="2">
        <v>1</v>
      </c>
      <c r="F55" s="2">
        <v>1</v>
      </c>
    </row>
    <row r="56" spans="1:6" ht="16.5" customHeight="1" thickBot="1">
      <c r="A56" s="7" t="s">
        <v>9</v>
      </c>
      <c r="B56" s="2">
        <f>B59+B60</f>
        <v>0.64</v>
      </c>
      <c r="C56" s="2">
        <f>C59+C60</f>
        <v>0.6900000000000001</v>
      </c>
      <c r="D56" s="2">
        <f>D59+D60</f>
        <v>0.7200000000000001</v>
      </c>
      <c r="E56" s="2">
        <f>E59+E60</f>
        <v>0.6900000000000001</v>
      </c>
      <c r="F56" s="2">
        <f>F59+F60</f>
        <v>0.7000000000000001</v>
      </c>
    </row>
    <row r="57" spans="1:6" ht="18" customHeight="1" thickBot="1">
      <c r="A57" s="7" t="s">
        <v>24</v>
      </c>
      <c r="B57" s="2">
        <v>100</v>
      </c>
      <c r="C57" s="3">
        <f>C56/B56*100</f>
        <v>107.8125</v>
      </c>
      <c r="D57" s="3">
        <f>D56/C56*100</f>
        <v>104.34782608695652</v>
      </c>
      <c r="E57" s="3">
        <f>E56/D56*100</f>
        <v>95.83333333333333</v>
      </c>
      <c r="F57" s="3">
        <f>F56/E56*100</f>
        <v>101.44927536231884</v>
      </c>
    </row>
    <row r="58" spans="1:6" ht="39.75" customHeight="1" thickBot="1">
      <c r="A58" s="7" t="s">
        <v>44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</row>
    <row r="59" spans="1:6" ht="60" customHeight="1" thickBot="1">
      <c r="A59" s="7" t="s">
        <v>45</v>
      </c>
      <c r="B59" s="2">
        <v>0.04</v>
      </c>
      <c r="C59" s="2">
        <v>0.03</v>
      </c>
      <c r="D59" s="2">
        <v>0.04</v>
      </c>
      <c r="E59" s="2">
        <v>0.04</v>
      </c>
      <c r="F59" s="2">
        <v>0.04</v>
      </c>
    </row>
    <row r="60" spans="1:6" ht="29.25" customHeight="1" thickBot="1">
      <c r="A60" s="7" t="s">
        <v>46</v>
      </c>
      <c r="B60" s="2">
        <v>0.6</v>
      </c>
      <c r="C60" s="2">
        <v>0.66</v>
      </c>
      <c r="D60" s="2">
        <v>0.68</v>
      </c>
      <c r="E60" s="2">
        <v>0.65</v>
      </c>
      <c r="F60" s="2">
        <v>0.66</v>
      </c>
    </row>
    <row r="61" spans="1:6" ht="21" customHeight="1" thickBot="1">
      <c r="A61" s="7" t="s">
        <v>13</v>
      </c>
      <c r="B61" s="2">
        <v>0.76</v>
      </c>
      <c r="C61" s="2">
        <v>0.78</v>
      </c>
      <c r="D61" s="2">
        <v>0.79</v>
      </c>
      <c r="E61" s="2">
        <v>0.77</v>
      </c>
      <c r="F61" s="2">
        <v>0.78</v>
      </c>
    </row>
    <row r="62" spans="1:6" ht="19.5" customHeight="1" thickBot="1">
      <c r="A62" s="7" t="s">
        <v>24</v>
      </c>
      <c r="B62" s="2">
        <v>100</v>
      </c>
      <c r="C62" s="3">
        <f>C61/B61*100</f>
        <v>102.63157894736842</v>
      </c>
      <c r="D62" s="3">
        <f>D61/C61*100</f>
        <v>101.28205128205127</v>
      </c>
      <c r="E62" s="3">
        <f>E61/D61*100</f>
        <v>97.46835443037975</v>
      </c>
      <c r="F62" s="3">
        <f>F61/E61*100</f>
        <v>101.2987012987013</v>
      </c>
    </row>
    <row r="63" spans="1:6" ht="30" customHeight="1" thickBot="1">
      <c r="A63" s="7" t="s">
        <v>47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</row>
    <row r="64" spans="1:6" ht="28.5" customHeight="1" thickBot="1">
      <c r="A64" s="7" t="s">
        <v>46</v>
      </c>
      <c r="B64" s="2">
        <f>B61</f>
        <v>0.76</v>
      </c>
      <c r="C64" s="2">
        <f>C61</f>
        <v>0.78</v>
      </c>
      <c r="D64" s="2">
        <f>D61</f>
        <v>0.79</v>
      </c>
      <c r="E64" s="2">
        <f>E61</f>
        <v>0.77</v>
      </c>
      <c r="F64" s="2">
        <f>F61</f>
        <v>0.78</v>
      </c>
    </row>
    <row r="65" spans="1:6" ht="20.25" customHeight="1" thickBot="1">
      <c r="A65" s="7" t="s">
        <v>48</v>
      </c>
      <c r="B65" s="2">
        <v>0.16</v>
      </c>
      <c r="C65" s="2">
        <v>0.17</v>
      </c>
      <c r="D65" s="2">
        <v>0.17</v>
      </c>
      <c r="E65" s="2">
        <v>0.18</v>
      </c>
      <c r="F65" s="2">
        <v>0.18</v>
      </c>
    </row>
    <row r="66" spans="1:6" ht="18.75" customHeight="1" thickBot="1">
      <c r="A66" s="7" t="s">
        <v>24</v>
      </c>
      <c r="B66" s="2">
        <v>100</v>
      </c>
      <c r="C66" s="3">
        <f>C65/B65*100</f>
        <v>106.25</v>
      </c>
      <c r="D66" s="3">
        <f>D65/C65*100</f>
        <v>100</v>
      </c>
      <c r="E66" s="3">
        <f>E65/D65*100</f>
        <v>105.88235294117645</v>
      </c>
      <c r="F66" s="3">
        <f>F65/E65*100</f>
        <v>100</v>
      </c>
    </row>
    <row r="67" spans="1:6" ht="36" customHeight="1" thickBot="1">
      <c r="A67" s="7" t="s">
        <v>46</v>
      </c>
      <c r="B67" s="2">
        <v>0.16</v>
      </c>
      <c r="C67" s="2">
        <v>0.17</v>
      </c>
      <c r="D67" s="2">
        <v>0.17</v>
      </c>
      <c r="E67" s="2">
        <v>0.18</v>
      </c>
      <c r="F67" s="2">
        <v>0.18</v>
      </c>
    </row>
    <row r="68" spans="1:6" ht="30.75" customHeight="1" thickBot="1">
      <c r="A68" s="7" t="s">
        <v>49</v>
      </c>
      <c r="B68" s="2">
        <v>1.03</v>
      </c>
      <c r="C68" s="2">
        <v>1.01</v>
      </c>
      <c r="D68" s="2">
        <v>1.02</v>
      </c>
      <c r="E68" s="2">
        <v>1.03</v>
      </c>
      <c r="F68" s="2">
        <v>1.04</v>
      </c>
    </row>
    <row r="69" spans="1:6" ht="18" customHeight="1" thickBot="1">
      <c r="A69" s="7" t="s">
        <v>24</v>
      </c>
      <c r="B69" s="2">
        <v>102</v>
      </c>
      <c r="C69" s="3">
        <f>C68/B68*100</f>
        <v>98.05825242718447</v>
      </c>
      <c r="D69" s="3">
        <f>D68/C68*100</f>
        <v>100.99009900990099</v>
      </c>
      <c r="E69" s="3">
        <f>E68/D68*100</f>
        <v>100.98039215686273</v>
      </c>
      <c r="F69" s="3">
        <f>F68/E68*100</f>
        <v>100.97087378640776</v>
      </c>
    </row>
    <row r="70" spans="1:6" ht="48.75" customHeight="1" thickBot="1">
      <c r="A70" s="7" t="s">
        <v>44</v>
      </c>
      <c r="B70" s="2">
        <v>0.96</v>
      </c>
      <c r="C70" s="2">
        <v>0.94</v>
      </c>
      <c r="D70" s="2">
        <v>0.95</v>
      </c>
      <c r="E70" s="2">
        <v>0.96</v>
      </c>
      <c r="F70" s="2">
        <v>0.97</v>
      </c>
    </row>
    <row r="71" spans="1:6" ht="63" customHeight="1" thickBot="1">
      <c r="A71" s="7" t="s">
        <v>45</v>
      </c>
      <c r="B71" s="2">
        <v>0.01</v>
      </c>
      <c r="C71" s="2">
        <v>0.01</v>
      </c>
      <c r="D71" s="2">
        <v>0.01</v>
      </c>
      <c r="E71" s="2">
        <v>0.01</v>
      </c>
      <c r="F71" s="2">
        <v>0.01</v>
      </c>
    </row>
    <row r="72" spans="1:6" ht="35.25" customHeight="1" thickBot="1">
      <c r="A72" s="7" t="s">
        <v>46</v>
      </c>
      <c r="B72" s="2">
        <v>0.06</v>
      </c>
      <c r="C72" s="2">
        <v>0.06</v>
      </c>
      <c r="D72" s="2">
        <v>0.06</v>
      </c>
      <c r="E72" s="2">
        <v>0.06</v>
      </c>
      <c r="F72" s="2">
        <v>0.06</v>
      </c>
    </row>
    <row r="73" spans="1:6" ht="22.5" customHeight="1" thickBot="1">
      <c r="A73" s="7" t="s">
        <v>10</v>
      </c>
      <c r="B73" s="2">
        <f>B75+B76+B77</f>
        <v>7.8</v>
      </c>
      <c r="C73" s="2">
        <v>7.8</v>
      </c>
      <c r="D73" s="2">
        <v>7.9</v>
      </c>
      <c r="E73" s="2">
        <v>8</v>
      </c>
      <c r="F73" s="2">
        <v>8.1</v>
      </c>
    </row>
    <row r="74" spans="1:6" ht="21" customHeight="1" thickBot="1">
      <c r="A74" s="7" t="s">
        <v>24</v>
      </c>
      <c r="B74" s="2">
        <v>100</v>
      </c>
      <c r="C74" s="3">
        <f>C73/B73*100</f>
        <v>100</v>
      </c>
      <c r="D74" s="3">
        <f>D73/C73*100</f>
        <v>101.2820512820513</v>
      </c>
      <c r="E74" s="3">
        <f>E73/D73*100</f>
        <v>101.26582278481011</v>
      </c>
      <c r="F74" s="3">
        <f>F73/E73*100</f>
        <v>101.25</v>
      </c>
    </row>
    <row r="75" spans="1:6" ht="15" customHeight="1" thickBot="1">
      <c r="A75" s="7" t="s">
        <v>44</v>
      </c>
      <c r="B75" s="2">
        <v>1.9</v>
      </c>
      <c r="C75" s="2">
        <v>1.6</v>
      </c>
      <c r="D75" s="2">
        <v>1.6</v>
      </c>
      <c r="E75" s="2">
        <v>1.6</v>
      </c>
      <c r="F75" s="2">
        <v>1.7</v>
      </c>
    </row>
    <row r="76" spans="1:6" ht="59.25" customHeight="1" thickBot="1">
      <c r="A76" s="7" t="s">
        <v>45</v>
      </c>
      <c r="B76" s="2">
        <v>0.4</v>
      </c>
      <c r="C76" s="2">
        <v>0.5</v>
      </c>
      <c r="D76" s="2">
        <v>0.6</v>
      </c>
      <c r="E76" s="2">
        <v>0.6</v>
      </c>
      <c r="F76" s="2">
        <v>0.6</v>
      </c>
    </row>
    <row r="77" spans="1:6" ht="35.25" customHeight="1" thickBot="1">
      <c r="A77" s="7" t="s">
        <v>46</v>
      </c>
      <c r="B77" s="2">
        <v>5.5</v>
      </c>
      <c r="C77" s="2">
        <v>5.7</v>
      </c>
      <c r="D77" s="2">
        <v>5.7</v>
      </c>
      <c r="E77" s="2">
        <v>5.8</v>
      </c>
      <c r="F77" s="2">
        <v>5.8</v>
      </c>
    </row>
    <row r="78" spans="1:6" ht="19.5" customHeight="1" thickBot="1">
      <c r="A78" s="7" t="s">
        <v>50</v>
      </c>
      <c r="B78" s="2">
        <v>1.7</v>
      </c>
      <c r="C78" s="2">
        <v>1.8</v>
      </c>
      <c r="D78" s="2">
        <v>1.9</v>
      </c>
      <c r="E78" s="2">
        <v>2</v>
      </c>
      <c r="F78" s="2">
        <v>2.1</v>
      </c>
    </row>
    <row r="79" spans="1:6" ht="22.5" customHeight="1" thickBot="1">
      <c r="A79" s="7" t="s">
        <v>24</v>
      </c>
      <c r="B79" s="2">
        <v>100</v>
      </c>
      <c r="C79" s="3">
        <f>C78/B78*100</f>
        <v>105.88235294117648</v>
      </c>
      <c r="D79" s="3">
        <f>D78/C78*100</f>
        <v>105.55555555555556</v>
      </c>
      <c r="E79" s="3">
        <f>E78/D78*100</f>
        <v>105.26315789473684</v>
      </c>
      <c r="F79" s="3">
        <f>F78/E78*100</f>
        <v>105</v>
      </c>
    </row>
    <row r="80" spans="1:6" ht="58.5" customHeight="1" thickBot="1">
      <c r="A80" s="7" t="s">
        <v>51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</row>
    <row r="81" spans="1:6" ht="33" customHeight="1" thickBot="1">
      <c r="A81" s="7" t="s">
        <v>52</v>
      </c>
      <c r="B81" s="2">
        <v>1.7</v>
      </c>
      <c r="C81" s="2">
        <v>1.8</v>
      </c>
      <c r="D81" s="2">
        <v>1.9</v>
      </c>
      <c r="E81" s="2">
        <v>2</v>
      </c>
      <c r="F81" s="2">
        <v>2.1</v>
      </c>
    </row>
    <row r="82" spans="1:6" ht="60" customHeight="1" thickBot="1">
      <c r="A82" s="6" t="s">
        <v>53</v>
      </c>
      <c r="B82" s="2"/>
      <c r="C82" s="2"/>
      <c r="D82" s="2"/>
      <c r="E82" s="2"/>
      <c r="F82" s="2"/>
    </row>
    <row r="83" spans="1:6" ht="21.75" customHeight="1" thickBot="1">
      <c r="A83" s="7" t="s">
        <v>14</v>
      </c>
      <c r="B83" s="2">
        <f>B85+B86+B87</f>
        <v>3889</v>
      </c>
      <c r="C83" s="2">
        <f>C85+C86+C87</f>
        <v>3938</v>
      </c>
      <c r="D83" s="2">
        <f>D85+D86+D87</f>
        <v>3772</v>
      </c>
      <c r="E83" s="2">
        <f>E85+E86+E87</f>
        <v>3907</v>
      </c>
      <c r="F83" s="2">
        <f>F85+F86+F87</f>
        <v>4004</v>
      </c>
    </row>
    <row r="84" spans="1:6" ht="23.25" customHeight="1" thickBot="1">
      <c r="A84" s="7" t="s">
        <v>24</v>
      </c>
      <c r="B84" s="2">
        <v>103</v>
      </c>
      <c r="C84" s="3">
        <f>C83/B83*100</f>
        <v>101.25996400102855</v>
      </c>
      <c r="D84" s="3">
        <f>D83/C83*100</f>
        <v>95.78466226510919</v>
      </c>
      <c r="E84" s="3">
        <f>E83/D83*100</f>
        <v>103.57900318133618</v>
      </c>
      <c r="F84" s="3">
        <f>F83/E83*100</f>
        <v>102.48272331712312</v>
      </c>
    </row>
    <row r="85" spans="1:6" ht="26.25" customHeight="1" thickBot="1">
      <c r="A85" s="7" t="s">
        <v>54</v>
      </c>
      <c r="B85" s="2">
        <v>1888</v>
      </c>
      <c r="C85" s="2">
        <v>1837</v>
      </c>
      <c r="D85" s="2">
        <v>1837</v>
      </c>
      <c r="E85" s="2">
        <v>1854</v>
      </c>
      <c r="F85" s="2">
        <v>1854</v>
      </c>
    </row>
    <row r="86" spans="1:6" ht="42.75" customHeight="1" thickBot="1">
      <c r="A86" s="7" t="s">
        <v>55</v>
      </c>
      <c r="B86" s="2">
        <v>140</v>
      </c>
      <c r="C86" s="2">
        <v>138</v>
      </c>
      <c r="D86" s="2">
        <v>120</v>
      </c>
      <c r="E86" s="2">
        <v>135</v>
      </c>
      <c r="F86" s="2">
        <v>200</v>
      </c>
    </row>
    <row r="87" spans="1:6" ht="36" customHeight="1" thickBot="1">
      <c r="A87" s="7" t="s">
        <v>56</v>
      </c>
      <c r="B87" s="2">
        <v>1861</v>
      </c>
      <c r="C87" s="2">
        <v>1963</v>
      </c>
      <c r="D87" s="2">
        <v>1815</v>
      </c>
      <c r="E87" s="2">
        <v>1918</v>
      </c>
      <c r="F87" s="2">
        <v>1950</v>
      </c>
    </row>
    <row r="88" spans="1:6" ht="32.25" customHeight="1" thickBot="1">
      <c r="A88" s="7" t="s">
        <v>57</v>
      </c>
      <c r="B88" s="2">
        <v>1934</v>
      </c>
      <c r="C88" s="2">
        <v>2027</v>
      </c>
      <c r="D88" s="2">
        <v>1957</v>
      </c>
      <c r="E88" s="2">
        <v>2010</v>
      </c>
      <c r="F88" s="2">
        <v>2111</v>
      </c>
    </row>
    <row r="89" spans="1:6" ht="19.5" customHeight="1" thickBot="1">
      <c r="A89" s="7" t="s">
        <v>24</v>
      </c>
      <c r="B89" s="2">
        <v>101</v>
      </c>
      <c r="C89" s="3">
        <f>C88/B88*100</f>
        <v>104.8086866597725</v>
      </c>
      <c r="D89" s="3">
        <f>D88/C88*100</f>
        <v>96.5466206216083</v>
      </c>
      <c r="E89" s="3">
        <f>E88/D88*100</f>
        <v>102.70822687787428</v>
      </c>
      <c r="F89" s="3">
        <f>F88/E88*100</f>
        <v>105.02487562189056</v>
      </c>
    </row>
    <row r="90" spans="1:6" ht="39.75" customHeight="1" thickBot="1">
      <c r="A90" s="7" t="s">
        <v>54</v>
      </c>
      <c r="B90" s="2">
        <v>861</v>
      </c>
      <c r="C90" s="2">
        <v>928</v>
      </c>
      <c r="D90" s="2">
        <v>974</v>
      </c>
      <c r="E90" s="2">
        <v>985</v>
      </c>
      <c r="F90" s="2">
        <v>993</v>
      </c>
    </row>
    <row r="91" spans="1:6" ht="53.25" customHeight="1" thickBot="1">
      <c r="A91" s="7" t="s">
        <v>55</v>
      </c>
      <c r="B91" s="2">
        <v>58</v>
      </c>
      <c r="C91" s="2">
        <v>64</v>
      </c>
      <c r="D91" s="2">
        <v>43</v>
      </c>
      <c r="E91" s="2">
        <v>57</v>
      </c>
      <c r="F91" s="2">
        <v>69</v>
      </c>
    </row>
    <row r="92" spans="1:6" ht="33" customHeight="1" thickBot="1">
      <c r="A92" s="7" t="s">
        <v>56</v>
      </c>
      <c r="B92" s="2">
        <v>1015</v>
      </c>
      <c r="C92" s="2">
        <v>1035</v>
      </c>
      <c r="D92" s="2">
        <v>940</v>
      </c>
      <c r="E92" s="2">
        <v>968</v>
      </c>
      <c r="F92" s="2">
        <v>1049</v>
      </c>
    </row>
    <row r="93" spans="1:6" ht="22.5" customHeight="1" thickBot="1">
      <c r="A93" s="7" t="s">
        <v>15</v>
      </c>
      <c r="B93" s="2">
        <v>450</v>
      </c>
      <c r="C93" s="2">
        <v>460</v>
      </c>
      <c r="D93" s="2">
        <v>470</v>
      </c>
      <c r="E93" s="2">
        <v>480</v>
      </c>
      <c r="F93" s="2">
        <v>490</v>
      </c>
    </row>
    <row r="94" spans="1:6" ht="21.75" customHeight="1" thickBot="1">
      <c r="A94" s="7" t="s">
        <v>24</v>
      </c>
      <c r="B94" s="2">
        <v>98</v>
      </c>
      <c r="C94" s="3">
        <f>C93/B93*100</f>
        <v>102.22222222222221</v>
      </c>
      <c r="D94" s="3">
        <f>D93/C93*100</f>
        <v>102.17391304347827</v>
      </c>
      <c r="E94" s="3">
        <f>E93/D93*100</f>
        <v>102.12765957446808</v>
      </c>
      <c r="F94" s="3">
        <f>F93/E93*100</f>
        <v>102.08333333333333</v>
      </c>
    </row>
    <row r="95" spans="1:6" ht="15" customHeight="1" thickBot="1">
      <c r="A95" s="7" t="s">
        <v>58</v>
      </c>
      <c r="B95" s="2">
        <v>11.2</v>
      </c>
      <c r="C95" s="2">
        <v>11.5</v>
      </c>
      <c r="D95" s="2">
        <v>11.8</v>
      </c>
      <c r="E95" s="2">
        <v>12</v>
      </c>
      <c r="F95" s="2">
        <v>12.1</v>
      </c>
    </row>
    <row r="96" spans="1:6" ht="18" customHeight="1" thickBot="1">
      <c r="A96" s="7" t="s">
        <v>24</v>
      </c>
      <c r="B96" s="2">
        <v>100</v>
      </c>
      <c r="C96" s="3">
        <f>C95/B95*100</f>
        <v>102.67857142857144</v>
      </c>
      <c r="D96" s="3">
        <f>D95/C95*100</f>
        <v>102.60869565217392</v>
      </c>
      <c r="E96" s="3">
        <f>E95/D95*100</f>
        <v>101.69491525423729</v>
      </c>
      <c r="F96" s="3">
        <f>F95/E95*100</f>
        <v>100.83333333333333</v>
      </c>
    </row>
    <row r="97" spans="1:6" ht="16.5" customHeight="1" thickBot="1">
      <c r="A97" s="6" t="s">
        <v>59</v>
      </c>
      <c r="B97" s="2"/>
      <c r="C97" s="2"/>
      <c r="D97" s="2"/>
      <c r="E97" s="2"/>
      <c r="F97" s="2"/>
    </row>
    <row r="98" spans="1:6" ht="30" customHeight="1" thickBot="1">
      <c r="A98" s="7" t="s">
        <v>60</v>
      </c>
      <c r="B98" s="2">
        <v>333.5</v>
      </c>
      <c r="C98" s="2">
        <v>348</v>
      </c>
      <c r="D98" s="2">
        <v>348.5</v>
      </c>
      <c r="E98" s="2">
        <v>350</v>
      </c>
      <c r="F98" s="2">
        <v>352</v>
      </c>
    </row>
    <row r="99" spans="1:6" ht="30" customHeight="1" thickBot="1">
      <c r="A99" s="7" t="s">
        <v>36</v>
      </c>
      <c r="B99" s="2">
        <v>102</v>
      </c>
      <c r="C99" s="3">
        <f>C98/B98*100</f>
        <v>104.34782608695652</v>
      </c>
      <c r="D99" s="3">
        <f>D98/C98*100</f>
        <v>100.14367816091954</v>
      </c>
      <c r="E99" s="3">
        <f>E98/D98*100</f>
        <v>100.43041606886658</v>
      </c>
      <c r="F99" s="3">
        <f>F98/E98*100</f>
        <v>100.57142857142858</v>
      </c>
    </row>
    <row r="100" spans="1:6" ht="42.75" customHeight="1" thickBot="1">
      <c r="A100" s="7" t="s">
        <v>30</v>
      </c>
      <c r="B100" s="2">
        <v>0</v>
      </c>
      <c r="C100" s="2">
        <v>0</v>
      </c>
      <c r="D100" s="2">
        <v>0</v>
      </c>
      <c r="E100" s="2">
        <v>0</v>
      </c>
      <c r="F100" s="2">
        <v>0</v>
      </c>
    </row>
    <row r="101" spans="1:6" ht="35.25" customHeight="1" thickBot="1">
      <c r="A101" s="7" t="s">
        <v>36</v>
      </c>
      <c r="B101" s="2">
        <v>0</v>
      </c>
      <c r="C101" s="3">
        <v>0</v>
      </c>
      <c r="D101" s="3">
        <v>0</v>
      </c>
      <c r="E101" s="3">
        <v>0</v>
      </c>
      <c r="F101" s="3">
        <v>0</v>
      </c>
    </row>
    <row r="102" spans="1:6" ht="32.25" customHeight="1" thickBot="1">
      <c r="A102" s="7" t="s">
        <v>61</v>
      </c>
      <c r="B102" s="4">
        <v>6.23</v>
      </c>
      <c r="C102" s="4">
        <v>6.27</v>
      </c>
      <c r="D102" s="4">
        <v>6.29</v>
      </c>
      <c r="E102" s="4">
        <v>6.3</v>
      </c>
      <c r="F102" s="4">
        <v>6.31</v>
      </c>
    </row>
    <row r="103" spans="1:6" ht="32.25" customHeight="1" thickBot="1">
      <c r="A103" s="7" t="s">
        <v>36</v>
      </c>
      <c r="B103" s="2">
        <v>100</v>
      </c>
      <c r="C103" s="3">
        <f>C102/B102*100</f>
        <v>100.64205457463883</v>
      </c>
      <c r="D103" s="3">
        <f>D102/C102*100</f>
        <v>100.3189792663477</v>
      </c>
      <c r="E103" s="3">
        <f>E102/D102*100</f>
        <v>100.15898251192368</v>
      </c>
      <c r="F103" s="3">
        <f>F102/E102*100</f>
        <v>100.15873015873015</v>
      </c>
    </row>
    <row r="104" spans="1:6" ht="41.25" customHeight="1" thickBot="1">
      <c r="A104" s="7" t="s">
        <v>30</v>
      </c>
      <c r="B104" s="2">
        <v>1</v>
      </c>
      <c r="C104" s="2">
        <v>1</v>
      </c>
      <c r="D104" s="2">
        <v>1</v>
      </c>
      <c r="E104" s="2">
        <v>1</v>
      </c>
      <c r="F104" s="2">
        <v>1</v>
      </c>
    </row>
    <row r="105" spans="1:6" ht="30" customHeight="1" thickBot="1">
      <c r="A105" s="7" t="s">
        <v>36</v>
      </c>
      <c r="B105" s="2">
        <v>100</v>
      </c>
      <c r="C105" s="3">
        <f>C104/B104*100</f>
        <v>100</v>
      </c>
      <c r="D105" s="3">
        <f>D104/C104*100</f>
        <v>100</v>
      </c>
      <c r="E105" s="3">
        <f>E104/D104*100</f>
        <v>100</v>
      </c>
      <c r="F105" s="3">
        <f>F104/E104*100</f>
        <v>100</v>
      </c>
    </row>
    <row r="106" spans="1:6" ht="27" customHeight="1" thickBot="1">
      <c r="A106" s="6" t="s">
        <v>62</v>
      </c>
      <c r="B106" s="2"/>
      <c r="C106" s="2"/>
      <c r="D106" s="2"/>
      <c r="E106" s="2"/>
      <c r="F106" s="2"/>
    </row>
    <row r="107" spans="1:6" ht="40.5" customHeight="1" thickBot="1">
      <c r="A107" s="7" t="s">
        <v>63</v>
      </c>
      <c r="B107" s="4">
        <v>0.661</v>
      </c>
      <c r="C107" s="4">
        <v>0.121</v>
      </c>
      <c r="D107" s="4">
        <v>0.1</v>
      </c>
      <c r="E107" s="4">
        <v>0.1</v>
      </c>
      <c r="F107" s="4">
        <v>0.1</v>
      </c>
    </row>
    <row r="108" spans="1:6" ht="33" customHeight="1" thickBot="1">
      <c r="A108" s="7" t="s">
        <v>36</v>
      </c>
      <c r="B108" s="2">
        <v>6.2</v>
      </c>
      <c r="C108" s="3">
        <f>C107/B107*100</f>
        <v>18.30559757942511</v>
      </c>
      <c r="D108" s="3">
        <f>D107/C107*100</f>
        <v>82.64462809917356</v>
      </c>
      <c r="E108" s="3">
        <f>E107/D107*100</f>
        <v>100</v>
      </c>
      <c r="F108" s="3">
        <f>F107/E107*100</f>
        <v>100</v>
      </c>
    </row>
    <row r="109" spans="1:6" ht="45" customHeight="1" thickBot="1">
      <c r="A109" s="7" t="s">
        <v>30</v>
      </c>
      <c r="B109" s="2">
        <v>0.38</v>
      </c>
      <c r="C109" s="2">
        <v>0.41</v>
      </c>
      <c r="D109" s="2">
        <v>0.42</v>
      </c>
      <c r="E109" s="2">
        <v>0.42</v>
      </c>
      <c r="F109" s="2">
        <v>0.42</v>
      </c>
    </row>
    <row r="110" spans="1:6" ht="33" customHeight="1" thickBot="1">
      <c r="A110" s="7" t="s">
        <v>29</v>
      </c>
      <c r="B110" s="2">
        <v>92</v>
      </c>
      <c r="C110" s="3">
        <f>C109/B109*100</f>
        <v>107.89473684210526</v>
      </c>
      <c r="D110" s="3">
        <f>D109/C109*100</f>
        <v>102.4390243902439</v>
      </c>
      <c r="E110" s="3">
        <f>E109/D109*100</f>
        <v>100</v>
      </c>
      <c r="F110" s="3">
        <f>F109/E109*100</f>
        <v>100</v>
      </c>
    </row>
    <row r="111" spans="1:6" ht="44.25" customHeight="1" thickBot="1">
      <c r="A111" s="24" t="s">
        <v>75</v>
      </c>
      <c r="B111" s="2"/>
      <c r="C111" s="3"/>
      <c r="D111" s="3"/>
      <c r="E111" s="3"/>
      <c r="F111" s="3"/>
    </row>
    <row r="112" spans="1:6" ht="33" customHeight="1" thickBot="1">
      <c r="A112" s="7" t="s">
        <v>76</v>
      </c>
      <c r="B112" s="2">
        <v>6.825</v>
      </c>
      <c r="C112" s="3">
        <v>5.269</v>
      </c>
      <c r="D112" s="3">
        <v>5.427</v>
      </c>
      <c r="E112" s="3">
        <v>5.5</v>
      </c>
      <c r="F112" s="3">
        <v>5.6</v>
      </c>
    </row>
    <row r="113" spans="1:6" ht="21" customHeight="1" thickBot="1">
      <c r="A113" s="7" t="s">
        <v>24</v>
      </c>
      <c r="B113" s="2">
        <v>93</v>
      </c>
      <c r="C113" s="3">
        <f>C112*100/B112</f>
        <v>77.2014652014652</v>
      </c>
      <c r="D113" s="3">
        <f>D112*100/C112</f>
        <v>102.99867147466311</v>
      </c>
      <c r="E113" s="3">
        <f>E112*100/D112</f>
        <v>101.34512622074811</v>
      </c>
      <c r="F113" s="3">
        <f>F112*100/E112</f>
        <v>101.81818181818181</v>
      </c>
    </row>
    <row r="114" spans="1:6" ht="18.75" customHeight="1" thickBot="1">
      <c r="A114" s="7" t="s">
        <v>77</v>
      </c>
      <c r="B114" s="25">
        <v>0</v>
      </c>
      <c r="C114" s="25">
        <v>0</v>
      </c>
      <c r="D114" s="25">
        <v>0</v>
      </c>
      <c r="E114" s="25">
        <v>0</v>
      </c>
      <c r="F114" s="25">
        <v>0</v>
      </c>
    </row>
    <row r="115" spans="1:6" ht="15.75" customHeight="1" thickBot="1">
      <c r="A115" s="7" t="s">
        <v>24</v>
      </c>
      <c r="B115" s="25">
        <v>0</v>
      </c>
      <c r="C115" s="25">
        <v>0</v>
      </c>
      <c r="D115" s="25">
        <v>0</v>
      </c>
      <c r="E115" s="25">
        <v>0</v>
      </c>
      <c r="F115" s="25">
        <v>0</v>
      </c>
    </row>
    <row r="116" spans="1:6" ht="30" customHeight="1" thickBot="1">
      <c r="A116" s="7" t="s">
        <v>78</v>
      </c>
      <c r="B116" s="2">
        <v>6.825</v>
      </c>
      <c r="C116" s="3">
        <v>5.269</v>
      </c>
      <c r="D116" s="3">
        <v>5.427</v>
      </c>
      <c r="E116" s="3">
        <v>5.5</v>
      </c>
      <c r="F116" s="3">
        <v>5.6</v>
      </c>
    </row>
    <row r="117" spans="1:6" ht="18" customHeight="1" thickBot="1">
      <c r="A117" s="7" t="s">
        <v>24</v>
      </c>
      <c r="B117" s="25" t="s">
        <v>84</v>
      </c>
      <c r="C117" s="3">
        <f>C116*100/B116</f>
        <v>77.2014652014652</v>
      </c>
      <c r="D117" s="3">
        <f>D116*100/C116</f>
        <v>102.99867147466311</v>
      </c>
      <c r="E117" s="3">
        <f>E116*100/D116</f>
        <v>101.34512622074811</v>
      </c>
      <c r="F117" s="3">
        <f>F116*100/E116</f>
        <v>101.81818181818181</v>
      </c>
    </row>
    <row r="118" spans="1:6" ht="17.25" customHeight="1" thickBot="1">
      <c r="A118" s="7" t="s">
        <v>79</v>
      </c>
      <c r="B118" s="2">
        <v>147.4</v>
      </c>
      <c r="C118" s="3">
        <v>153.2</v>
      </c>
      <c r="D118" s="3">
        <v>156.3</v>
      </c>
      <c r="E118" s="3">
        <v>159.8</v>
      </c>
      <c r="F118" s="3">
        <v>160.2</v>
      </c>
    </row>
    <row r="119" spans="1:6" ht="18.75" customHeight="1" thickBot="1">
      <c r="A119" s="7" t="s">
        <v>24</v>
      </c>
      <c r="B119" s="2">
        <v>88.1</v>
      </c>
      <c r="C119" s="3">
        <f>C118*100/B118</f>
        <v>103.93487109905018</v>
      </c>
      <c r="D119" s="3">
        <f>D118*100/C118</f>
        <v>102.02349869451699</v>
      </c>
      <c r="E119" s="3">
        <f>E118*100/D118</f>
        <v>102.23928342930263</v>
      </c>
      <c r="F119" s="3">
        <f>F118*100/E118</f>
        <v>100.25031289111388</v>
      </c>
    </row>
    <row r="120" spans="1:6" ht="42.75" customHeight="1" thickBot="1">
      <c r="A120" s="7" t="s">
        <v>80</v>
      </c>
      <c r="B120" s="2">
        <v>24.4</v>
      </c>
      <c r="C120" s="3">
        <v>26.2</v>
      </c>
      <c r="D120" s="3">
        <v>28.7</v>
      </c>
      <c r="E120" s="3">
        <v>29</v>
      </c>
      <c r="F120" s="3">
        <v>29.2</v>
      </c>
    </row>
    <row r="121" spans="1:6" ht="17.25" customHeight="1" thickBot="1">
      <c r="A121" s="7" t="s">
        <v>24</v>
      </c>
      <c r="B121" s="2">
        <v>98</v>
      </c>
      <c r="C121" s="3">
        <f>C120*100/B120</f>
        <v>107.37704918032787</v>
      </c>
      <c r="D121" s="3">
        <f>D120*100/C120</f>
        <v>109.54198473282443</v>
      </c>
      <c r="E121" s="3">
        <f>E120*100/D120</f>
        <v>101.04529616724739</v>
      </c>
      <c r="F121" s="3">
        <f>F120*100/E120</f>
        <v>100.6896551724138</v>
      </c>
    </row>
    <row r="122" spans="1:6" ht="44.25" customHeight="1" thickBot="1">
      <c r="A122" s="7" t="s">
        <v>81</v>
      </c>
      <c r="B122" s="2">
        <v>100</v>
      </c>
      <c r="C122" s="2">
        <v>100</v>
      </c>
      <c r="D122" s="2">
        <v>100</v>
      </c>
      <c r="E122" s="2">
        <v>100</v>
      </c>
      <c r="F122" s="2">
        <v>100</v>
      </c>
    </row>
    <row r="123" spans="1:6" ht="42" customHeight="1" thickBot="1">
      <c r="A123" s="7" t="s">
        <v>82</v>
      </c>
      <c r="B123" s="2">
        <v>12.8</v>
      </c>
      <c r="C123" s="3">
        <v>13.6</v>
      </c>
      <c r="D123" s="3">
        <v>14.3</v>
      </c>
      <c r="E123" s="3">
        <v>14.5</v>
      </c>
      <c r="F123" s="26">
        <v>14.9</v>
      </c>
    </row>
    <row r="124" spans="1:6" ht="19.5" customHeight="1" thickBot="1">
      <c r="A124" s="7" t="s">
        <v>24</v>
      </c>
      <c r="B124" s="3">
        <v>112.3</v>
      </c>
      <c r="C124" s="3">
        <f>C123*100/B123</f>
        <v>106.25</v>
      </c>
      <c r="D124" s="3">
        <f>D123*100/C123</f>
        <v>105.14705882352942</v>
      </c>
      <c r="E124" s="27">
        <f>E123*100/D123</f>
        <v>101.3986013986014</v>
      </c>
      <c r="F124" s="28">
        <f>F123*100/E123</f>
        <v>102.75862068965517</v>
      </c>
    </row>
    <row r="125" spans="1:6" ht="44.25" customHeight="1" thickBot="1">
      <c r="A125" s="7" t="s">
        <v>83</v>
      </c>
      <c r="B125" s="2">
        <v>100</v>
      </c>
      <c r="C125" s="2">
        <v>100</v>
      </c>
      <c r="D125" s="2">
        <v>100</v>
      </c>
      <c r="E125" s="2">
        <v>100</v>
      </c>
      <c r="F125" s="2">
        <v>100</v>
      </c>
    </row>
    <row r="126" spans="1:6" ht="18.75" customHeight="1" thickBot="1">
      <c r="A126" s="6" t="s">
        <v>17</v>
      </c>
      <c r="B126" s="2"/>
      <c r="C126" s="2"/>
      <c r="D126" s="2"/>
      <c r="E126" s="2"/>
      <c r="F126" s="2"/>
    </row>
    <row r="127" spans="1:6" ht="30" customHeight="1" thickBot="1">
      <c r="A127" s="7" t="s">
        <v>64</v>
      </c>
      <c r="B127" s="2">
        <v>7</v>
      </c>
      <c r="C127" s="2">
        <v>7</v>
      </c>
      <c r="D127" s="2">
        <v>7</v>
      </c>
      <c r="E127" s="2">
        <v>7</v>
      </c>
      <c r="F127" s="2">
        <v>7</v>
      </c>
    </row>
    <row r="128" spans="1:6" ht="42.75" customHeight="1" thickBot="1">
      <c r="A128" s="7" t="s">
        <v>65</v>
      </c>
      <c r="B128" s="2">
        <v>63</v>
      </c>
      <c r="C128" s="2">
        <v>63</v>
      </c>
      <c r="D128" s="2">
        <v>63</v>
      </c>
      <c r="E128" s="2">
        <v>63</v>
      </c>
      <c r="F128" s="2">
        <v>63</v>
      </c>
    </row>
    <row r="129" spans="1:6" ht="29.25" customHeight="1" thickBot="1">
      <c r="A129" s="6" t="s">
        <v>66</v>
      </c>
      <c r="B129" s="2"/>
      <c r="C129" s="2"/>
      <c r="D129" s="2"/>
      <c r="E129" s="2"/>
      <c r="F129" s="2"/>
    </row>
    <row r="130" spans="1:6" ht="43.5" customHeight="1" thickBot="1">
      <c r="A130" s="7" t="s">
        <v>3</v>
      </c>
      <c r="B130" s="2"/>
      <c r="C130" s="2"/>
      <c r="D130" s="2"/>
      <c r="E130" s="2"/>
      <c r="F130" s="2"/>
    </row>
    <row r="131" spans="1:6" ht="34.5" customHeight="1" thickBot="1">
      <c r="A131" s="7" t="s">
        <v>67</v>
      </c>
      <c r="B131" s="2">
        <v>53.3</v>
      </c>
      <c r="C131" s="2">
        <v>51.1</v>
      </c>
      <c r="D131" s="2">
        <v>51.1</v>
      </c>
      <c r="E131" s="2">
        <v>50</v>
      </c>
      <c r="F131" s="2">
        <v>48.9</v>
      </c>
    </row>
    <row r="132" spans="1:6" ht="33" customHeight="1" thickBot="1">
      <c r="A132" s="7" t="s">
        <v>68</v>
      </c>
      <c r="B132" s="2">
        <v>24</v>
      </c>
      <c r="C132" s="2">
        <v>24</v>
      </c>
      <c r="D132" s="2">
        <v>24</v>
      </c>
      <c r="E132" s="2">
        <v>24</v>
      </c>
      <c r="F132" s="2">
        <v>24</v>
      </c>
    </row>
    <row r="133" spans="1:6" ht="55.5" customHeight="1" thickBot="1">
      <c r="A133" s="7" t="s">
        <v>69</v>
      </c>
      <c r="B133" s="2">
        <v>133.3</v>
      </c>
      <c r="C133" s="2">
        <v>127.6</v>
      </c>
      <c r="D133" s="2">
        <v>127.6</v>
      </c>
      <c r="E133" s="2">
        <v>125</v>
      </c>
      <c r="F133" s="2">
        <v>122.5</v>
      </c>
    </row>
    <row r="134" spans="1:6" ht="35.25" customHeight="1" thickBot="1">
      <c r="A134" s="7" t="s">
        <v>70</v>
      </c>
      <c r="B134" s="2">
        <v>44.4</v>
      </c>
      <c r="C134" s="2">
        <v>42.5</v>
      </c>
      <c r="D134" s="2">
        <v>42.5</v>
      </c>
      <c r="E134" s="2">
        <v>41.7</v>
      </c>
      <c r="F134" s="2">
        <v>40.8</v>
      </c>
    </row>
    <row r="135" spans="1:6" ht="49.5" customHeight="1" thickBot="1">
      <c r="A135" s="7" t="s">
        <v>71</v>
      </c>
      <c r="B135" s="2">
        <v>15.5</v>
      </c>
      <c r="C135" s="2">
        <v>14.8</v>
      </c>
      <c r="D135" s="2">
        <v>14.8</v>
      </c>
      <c r="E135" s="2">
        <v>14.6</v>
      </c>
      <c r="F135" s="2">
        <v>14.3</v>
      </c>
    </row>
    <row r="136" spans="1:6" ht="57" customHeight="1" thickBot="1">
      <c r="A136" s="7" t="s">
        <v>4</v>
      </c>
      <c r="B136" s="2">
        <v>155.5</v>
      </c>
      <c r="C136" s="2">
        <v>148.9</v>
      </c>
      <c r="D136" s="2">
        <v>148.9</v>
      </c>
      <c r="E136" s="2">
        <v>145.8</v>
      </c>
      <c r="F136" s="2">
        <v>142.8</v>
      </c>
    </row>
    <row r="137" spans="1:6" ht="36.75" customHeight="1" thickBot="1">
      <c r="A137" s="7" t="s">
        <v>16</v>
      </c>
      <c r="B137" s="2">
        <v>100</v>
      </c>
      <c r="C137" s="2">
        <v>100</v>
      </c>
      <c r="D137" s="2">
        <v>100</v>
      </c>
      <c r="E137" s="2">
        <v>100</v>
      </c>
      <c r="F137" s="2">
        <v>100</v>
      </c>
    </row>
    <row r="138" spans="1:6" ht="12.75">
      <c r="A138" s="5"/>
      <c r="B138" s="5"/>
      <c r="C138" s="5"/>
      <c r="D138" s="5"/>
      <c r="E138" s="5"/>
      <c r="F138" s="5"/>
    </row>
    <row r="139" spans="1:6" ht="12.75">
      <c r="A139" s="5"/>
      <c r="B139" s="5"/>
      <c r="C139" s="5"/>
      <c r="D139" s="5"/>
      <c r="E139" s="5"/>
      <c r="F139" s="5"/>
    </row>
    <row r="140" spans="1:6" ht="12.75">
      <c r="A140" s="5"/>
      <c r="B140" s="5"/>
      <c r="C140" s="5"/>
      <c r="D140" s="5"/>
      <c r="E140" s="5"/>
      <c r="F140" s="5"/>
    </row>
    <row r="141" spans="1:6" ht="12.75">
      <c r="A141" s="5"/>
      <c r="B141" s="5"/>
      <c r="C141" s="5"/>
      <c r="D141" s="5"/>
      <c r="E141" s="5"/>
      <c r="F141" s="5"/>
    </row>
    <row r="142" spans="1:6" ht="12.75">
      <c r="A142" s="5"/>
      <c r="B142" s="5"/>
      <c r="C142" s="5"/>
      <c r="D142" s="5"/>
      <c r="E142" s="5"/>
      <c r="F142" s="5"/>
    </row>
    <row r="143" spans="1:6" ht="12.75">
      <c r="A143" s="5"/>
      <c r="B143" s="5"/>
      <c r="C143" s="5"/>
      <c r="D143" s="5"/>
      <c r="E143" s="5"/>
      <c r="F143" s="5"/>
    </row>
    <row r="144" spans="1:6" ht="12.75">
      <c r="A144" s="5"/>
      <c r="B144" s="5"/>
      <c r="C144" s="5"/>
      <c r="D144" s="5"/>
      <c r="E144" s="5"/>
      <c r="F144" s="5"/>
    </row>
    <row r="145" spans="1:6" ht="12.75">
      <c r="A145" s="5"/>
      <c r="B145" s="5"/>
      <c r="C145" s="5"/>
      <c r="D145" s="5"/>
      <c r="E145" s="5"/>
      <c r="F145" s="5"/>
    </row>
    <row r="146" spans="1:6" ht="12.75">
      <c r="A146" s="5"/>
      <c r="B146" s="5"/>
      <c r="C146" s="5"/>
      <c r="D146" s="5"/>
      <c r="E146" s="5"/>
      <c r="F146" s="5"/>
    </row>
    <row r="147" spans="1:6" ht="12.75">
      <c r="A147" s="5"/>
      <c r="B147" s="5"/>
      <c r="C147" s="5"/>
      <c r="D147" s="5"/>
      <c r="E147" s="5"/>
      <c r="F147" s="5"/>
    </row>
    <row r="148" spans="1:6" ht="12.75">
      <c r="A148" s="5"/>
      <c r="B148" s="5"/>
      <c r="C148" s="5"/>
      <c r="D148" s="5"/>
      <c r="E148" s="5"/>
      <c r="F148" s="5"/>
    </row>
    <row r="149" spans="1:6" ht="12.75">
      <c r="A149" s="5"/>
      <c r="B149" s="5"/>
      <c r="C149" s="5"/>
      <c r="D149" s="5"/>
      <c r="E149" s="5"/>
      <c r="F149" s="5"/>
    </row>
    <row r="150" spans="1:6" ht="12.75">
      <c r="A150" s="5"/>
      <c r="B150" s="5"/>
      <c r="C150" s="5"/>
      <c r="D150" s="5"/>
      <c r="E150" s="5"/>
      <c r="F150" s="5"/>
    </row>
    <row r="151" spans="1:6" ht="12.75">
      <c r="A151" s="5"/>
      <c r="B151" s="5"/>
      <c r="C151" s="5"/>
      <c r="D151" s="5"/>
      <c r="E151" s="5"/>
      <c r="F151" s="5"/>
    </row>
    <row r="152" spans="1:6" ht="12.75">
      <c r="A152" s="5"/>
      <c r="B152" s="5"/>
      <c r="C152" s="5"/>
      <c r="D152" s="5"/>
      <c r="E152" s="5"/>
      <c r="F152" s="5"/>
    </row>
    <row r="153" spans="1:6" ht="12.75">
      <c r="A153" s="5"/>
      <c r="B153" s="5"/>
      <c r="C153" s="5"/>
      <c r="D153" s="5"/>
      <c r="E153" s="5"/>
      <c r="F153" s="5"/>
    </row>
    <row r="154" spans="1:6" ht="12.75">
      <c r="A154" s="5"/>
      <c r="B154" s="5"/>
      <c r="C154" s="5"/>
      <c r="D154" s="5"/>
      <c r="E154" s="5"/>
      <c r="F154" s="5"/>
    </row>
    <row r="155" spans="1:6" ht="12.75">
      <c r="A155" s="5"/>
      <c r="B155" s="5"/>
      <c r="C155" s="5"/>
      <c r="D155" s="5"/>
      <c r="E155" s="5"/>
      <c r="F155" s="5"/>
    </row>
    <row r="156" spans="1:6" ht="12.75">
      <c r="A156" s="5"/>
      <c r="B156" s="5"/>
      <c r="C156" s="5"/>
      <c r="D156" s="5"/>
      <c r="E156" s="5"/>
      <c r="F156" s="5"/>
    </row>
    <row r="157" spans="1:6" ht="12.75">
      <c r="A157" s="5"/>
      <c r="B157" s="5"/>
      <c r="C157" s="5"/>
      <c r="D157" s="5"/>
      <c r="E157" s="5"/>
      <c r="F157" s="5"/>
    </row>
    <row r="158" spans="1:6" ht="12.75">
      <c r="A158" s="5"/>
      <c r="B158" s="5"/>
      <c r="C158" s="5"/>
      <c r="D158" s="5"/>
      <c r="E158" s="5"/>
      <c r="F158" s="5"/>
    </row>
    <row r="159" spans="1:6" ht="12.75">
      <c r="A159" s="5"/>
      <c r="B159" s="5"/>
      <c r="C159" s="5"/>
      <c r="D159" s="5"/>
      <c r="E159" s="5"/>
      <c r="F159" s="5"/>
    </row>
    <row r="160" spans="1:6" ht="12.75">
      <c r="A160" s="5"/>
      <c r="B160" s="5"/>
      <c r="C160" s="5"/>
      <c r="D160" s="5"/>
      <c r="E160" s="5"/>
      <c r="F160" s="5"/>
    </row>
    <row r="161" spans="1:6" ht="12.75">
      <c r="A161" s="5"/>
      <c r="B161" s="5"/>
      <c r="C161" s="5"/>
      <c r="D161" s="5"/>
      <c r="E161" s="5"/>
      <c r="F161" s="5"/>
    </row>
    <row r="162" spans="1:6" ht="12.75">
      <c r="A162" s="5"/>
      <c r="B162" s="5"/>
      <c r="C162" s="5"/>
      <c r="D162" s="5"/>
      <c r="E162" s="5"/>
      <c r="F162" s="5"/>
    </row>
    <row r="163" spans="1:6" ht="12.75">
      <c r="A163" s="5"/>
      <c r="B163" s="5"/>
      <c r="C163" s="5"/>
      <c r="D163" s="5"/>
      <c r="E163" s="5"/>
      <c r="F163" s="5"/>
    </row>
    <row r="164" spans="1:6" ht="12.75">
      <c r="A164" s="5"/>
      <c r="B164" s="5"/>
      <c r="C164" s="5"/>
      <c r="D164" s="5"/>
      <c r="E164" s="5"/>
      <c r="F164" s="5"/>
    </row>
    <row r="165" spans="1:6" ht="12.75">
      <c r="A165" s="5"/>
      <c r="B165" s="5"/>
      <c r="C165" s="5"/>
      <c r="D165" s="5"/>
      <c r="E165" s="5"/>
      <c r="F165" s="5"/>
    </row>
    <row r="166" spans="1:6" ht="12.75">
      <c r="A166" s="5"/>
      <c r="B166" s="5"/>
      <c r="C166" s="5"/>
      <c r="D166" s="5"/>
      <c r="E166" s="5"/>
      <c r="F166" s="5"/>
    </row>
    <row r="167" spans="1:6" ht="12.75">
      <c r="A167" s="5"/>
      <c r="B167" s="5"/>
      <c r="C167" s="5"/>
      <c r="D167" s="5"/>
      <c r="E167" s="5"/>
      <c r="F167" s="5"/>
    </row>
    <row r="168" spans="1:6" ht="12.75">
      <c r="A168" s="5"/>
      <c r="B168" s="5"/>
      <c r="C168" s="5"/>
      <c r="D168" s="5"/>
      <c r="E168" s="5"/>
      <c r="F168" s="5"/>
    </row>
    <row r="169" spans="1:6" ht="12.75">
      <c r="A169" s="5"/>
      <c r="B169" s="5"/>
      <c r="C169" s="5"/>
      <c r="D169" s="5"/>
      <c r="E169" s="5"/>
      <c r="F169" s="5"/>
    </row>
  </sheetData>
  <sheetProtection/>
  <mergeCells count="2">
    <mergeCell ref="A2:F2"/>
    <mergeCell ref="D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DNA7 X86</cp:lastModifiedBy>
  <cp:lastPrinted>2018-11-20T07:32:50Z</cp:lastPrinted>
  <dcterms:created xsi:type="dcterms:W3CDTF">2006-05-06T07:58:30Z</dcterms:created>
  <dcterms:modified xsi:type="dcterms:W3CDTF">2018-12-03T10:28:06Z</dcterms:modified>
  <cp:category/>
  <cp:version/>
  <cp:contentType/>
  <cp:contentStatus/>
</cp:coreProperties>
</file>